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<sst xmlns="http://schemas.openxmlformats.org/spreadsheetml/2006/main" count="200" uniqueCount="198">
  <si>
    <r>
      <rPr>
        <b/>
        <sz val="14"/>
        <rFont val="宋体"/>
        <charset val="134"/>
      </rPr>
      <t>南通航运职业技术学院</t>
    </r>
    <r>
      <rPr>
        <b/>
        <sz val="14"/>
        <rFont val="Times New Roman"/>
        <charset val="134"/>
      </rPr>
      <t>2018~2019</t>
    </r>
    <r>
      <rPr>
        <b/>
        <sz val="14"/>
        <rFont val="宋体"/>
        <charset val="134"/>
      </rPr>
      <t>学年第一学期各班学生缴费标准</t>
    </r>
  </si>
  <si>
    <t>缴费日期：2018年9月</t>
  </si>
  <si>
    <t>序号</t>
  </si>
  <si>
    <t>班 级</t>
  </si>
  <si>
    <t>总人数</t>
  </si>
  <si>
    <t>男生人数</t>
  </si>
  <si>
    <t>女生人数</t>
  </si>
  <si>
    <t>收费项目</t>
  </si>
  <si>
    <t>代办费</t>
  </si>
  <si>
    <t>男生费用标准</t>
  </si>
  <si>
    <t>小计</t>
  </si>
  <si>
    <t>女生费用标准</t>
  </si>
  <si>
    <t>学费</t>
  </si>
  <si>
    <t>男生住宿费</t>
  </si>
  <si>
    <t>女生住宿费</t>
  </si>
  <si>
    <t>医保</t>
  </si>
  <si>
    <t>教材费</t>
  </si>
  <si>
    <t>军训服</t>
  </si>
  <si>
    <t>考证</t>
  </si>
  <si>
    <t>考证体检费</t>
  </si>
  <si>
    <t>海事3161</t>
  </si>
  <si>
    <t>海驾31610</t>
  </si>
  <si>
    <t>海驾3161</t>
  </si>
  <si>
    <t>海驾3162</t>
  </si>
  <si>
    <t>海驾3163</t>
  </si>
  <si>
    <t>海驾3164</t>
  </si>
  <si>
    <t>海驾3165</t>
  </si>
  <si>
    <t>海驾3166</t>
  </si>
  <si>
    <t>海驾3167</t>
  </si>
  <si>
    <t>海驾3168</t>
  </si>
  <si>
    <t>海驾3169</t>
  </si>
  <si>
    <t>海轮3161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</si>
  <si>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</si>
  <si>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海轮3162</t>
  </si>
  <si>
    <t>海轮3163</t>
  </si>
  <si>
    <t>海轮3164</t>
  </si>
  <si>
    <t>海轮3165</t>
  </si>
  <si>
    <t>海轮3166</t>
  </si>
  <si>
    <t>制冷3161</t>
  </si>
  <si>
    <t>船电3161</t>
  </si>
  <si>
    <t>船电3162</t>
  </si>
  <si>
    <t>船机3161</t>
  </si>
  <si>
    <t>船机3162</t>
  </si>
  <si>
    <t>轮机4161</t>
  </si>
  <si>
    <t>物联网3161</t>
  </si>
  <si>
    <t>电商3161</t>
  </si>
  <si>
    <t>轨道3161</t>
  </si>
  <si>
    <t>轨道3162</t>
  </si>
  <si>
    <t>轨道3163</t>
  </si>
  <si>
    <t>轨道3164</t>
  </si>
  <si>
    <t>报关3161</t>
  </si>
  <si>
    <t>报关3162</t>
  </si>
  <si>
    <t>报关3163</t>
  </si>
  <si>
    <t>国航3161</t>
  </si>
  <si>
    <t>国航3162</t>
  </si>
  <si>
    <t>集运3161</t>
  </si>
  <si>
    <t>网络3161</t>
  </si>
  <si>
    <t>多媒3161</t>
  </si>
  <si>
    <t>会计3161</t>
  </si>
  <si>
    <t>会计3162</t>
  </si>
  <si>
    <t>会计3163</t>
  </si>
  <si>
    <t>会计3164</t>
  </si>
  <si>
    <t>物流3161</t>
  </si>
  <si>
    <t>物流3162</t>
  </si>
  <si>
    <t>运管3161</t>
  </si>
  <si>
    <t>运管3162</t>
  </si>
  <si>
    <t>海工3161</t>
  </si>
  <si>
    <t>船舶3161</t>
  </si>
  <si>
    <t>船舶3162</t>
  </si>
  <si>
    <t>船舶3163</t>
  </si>
  <si>
    <t>船舶3164</t>
  </si>
  <si>
    <t>船体3161</t>
  </si>
  <si>
    <t>船检3161</t>
  </si>
  <si>
    <t>焊接3161</t>
  </si>
  <si>
    <t>钢结构3161</t>
  </si>
  <si>
    <t>造价3161</t>
  </si>
  <si>
    <t>轨电3161</t>
  </si>
  <si>
    <t>港自3161</t>
  </si>
  <si>
    <t>港自3162</t>
  </si>
  <si>
    <t>港航3161</t>
  </si>
  <si>
    <t>港航3162</t>
  </si>
  <si>
    <t>汽技3161</t>
  </si>
  <si>
    <t>监理3161</t>
  </si>
  <si>
    <t>汽修3161</t>
  </si>
  <si>
    <t>汽修3162</t>
  </si>
  <si>
    <t>汽修3163</t>
  </si>
  <si>
    <t>建筑3161</t>
  </si>
  <si>
    <t>建筑3162</t>
  </si>
  <si>
    <t>交工3161</t>
  </si>
  <si>
    <t>航电3161</t>
  </si>
  <si>
    <t>机电3161</t>
  </si>
  <si>
    <t>机电3162</t>
  </si>
  <si>
    <t>机电3163</t>
  </si>
  <si>
    <t>机电3164</t>
  </si>
  <si>
    <t>机电3165</t>
  </si>
  <si>
    <t>电气3161</t>
  </si>
  <si>
    <t>机制3161</t>
  </si>
  <si>
    <t>数控3161</t>
  </si>
  <si>
    <t>视传3161</t>
  </si>
  <si>
    <t>艺设3161</t>
  </si>
  <si>
    <t>海乘3161</t>
  </si>
  <si>
    <t>海乘3162</t>
  </si>
  <si>
    <t>酒店3161</t>
  </si>
  <si>
    <t>环艺3161</t>
  </si>
  <si>
    <t>环艺3162</t>
  </si>
  <si>
    <t>广告3161</t>
  </si>
  <si>
    <t>海事3171</t>
  </si>
  <si>
    <t>87</t>
  </si>
  <si>
    <t>海驾3171</t>
  </si>
  <si>
    <t>海驾3172</t>
  </si>
  <si>
    <t>海驾3173</t>
  </si>
  <si>
    <t>海驾3174</t>
  </si>
  <si>
    <t>海驾3175</t>
  </si>
  <si>
    <t>海驾3176</t>
  </si>
  <si>
    <t>海驾3177</t>
  </si>
  <si>
    <t>制冷3171</t>
  </si>
  <si>
    <t>船电3171</t>
  </si>
  <si>
    <t>海轮3171</t>
  </si>
  <si>
    <t>海轮3172</t>
  </si>
  <si>
    <t>海轮3173</t>
  </si>
  <si>
    <t>海轮3174</t>
  </si>
  <si>
    <t>船机3171</t>
  </si>
  <si>
    <t>轮机4+0</t>
  </si>
  <si>
    <t>船体3171</t>
  </si>
  <si>
    <t>船舶3171</t>
  </si>
  <si>
    <t>船舶3172</t>
  </si>
  <si>
    <t>船检3171</t>
  </si>
  <si>
    <t>港航3171</t>
  </si>
  <si>
    <t>港航3172</t>
  </si>
  <si>
    <t>海工3171</t>
  </si>
  <si>
    <t>焊接3171</t>
  </si>
  <si>
    <t>建筑3171</t>
  </si>
  <si>
    <t>汽修3171</t>
  </si>
  <si>
    <t>汽修3172</t>
  </si>
  <si>
    <t>汽修3173</t>
  </si>
  <si>
    <r>
      <rPr>
        <sz val="12"/>
        <rFont val="宋体"/>
        <charset val="134"/>
      </rPr>
      <t>汽修3174</t>
    </r>
  </si>
  <si>
    <r>
      <rPr>
        <sz val="12"/>
        <rFont val="宋体"/>
        <charset val="134"/>
      </rPr>
      <t>汽修3175</t>
    </r>
  </si>
  <si>
    <t>港自3171</t>
  </si>
  <si>
    <t>汽技3171</t>
  </si>
  <si>
    <t>交工3171</t>
  </si>
  <si>
    <t>轨电3171</t>
  </si>
  <si>
    <t>轨电3172</t>
  </si>
  <si>
    <t>信号3171</t>
  </si>
  <si>
    <t>新能源3171</t>
  </si>
  <si>
    <t>机电3171</t>
  </si>
  <si>
    <t>机电3172</t>
  </si>
  <si>
    <t>机电3173</t>
  </si>
  <si>
    <t>机电3174</t>
  </si>
  <si>
    <t>机电3175</t>
  </si>
  <si>
    <t>航电3171</t>
  </si>
  <si>
    <t>电气3171</t>
  </si>
  <si>
    <t>机制3171</t>
  </si>
  <si>
    <t>机制3172</t>
  </si>
  <si>
    <t>网络3171</t>
  </si>
  <si>
    <t>多媒3171</t>
  </si>
  <si>
    <t>无人机3171</t>
  </si>
  <si>
    <t>物联网3171</t>
  </si>
  <si>
    <t>报关3171</t>
  </si>
  <si>
    <t>报关3172</t>
  </si>
  <si>
    <t>集运3171</t>
  </si>
  <si>
    <t>会计3171</t>
  </si>
  <si>
    <t>会计3172</t>
  </si>
  <si>
    <t>会计3173</t>
  </si>
  <si>
    <t>会计3174</t>
  </si>
  <si>
    <t>物流3171</t>
  </si>
  <si>
    <t>物流3172</t>
  </si>
  <si>
    <t>运管3171</t>
  </si>
  <si>
    <t>电商3171</t>
  </si>
  <si>
    <t>轨道3171</t>
  </si>
  <si>
    <t>轨道3172</t>
  </si>
  <si>
    <t>轨道3173</t>
  </si>
  <si>
    <t>轨道3174</t>
  </si>
  <si>
    <t>国航3171</t>
  </si>
  <si>
    <t>国航3172</t>
  </si>
  <si>
    <t>环艺3171</t>
  </si>
  <si>
    <t>环艺3172</t>
  </si>
  <si>
    <t>广告3171</t>
  </si>
  <si>
    <t>视传3171</t>
  </si>
  <si>
    <t>酒店3171</t>
  </si>
  <si>
    <t>海乘3171</t>
  </si>
  <si>
    <t>海乘3172</t>
  </si>
  <si>
    <t>机电3181</t>
  </si>
  <si>
    <t>机电3182</t>
  </si>
  <si>
    <t>机电3183</t>
  </si>
  <si>
    <t>船体3181</t>
  </si>
  <si>
    <t>汽修3181</t>
  </si>
  <si>
    <t>汽修3182</t>
  </si>
  <si>
    <t>汽修3183</t>
  </si>
  <si>
    <t>港自3181</t>
  </si>
  <si>
    <t>汽技3181</t>
  </si>
  <si>
    <t>合计</t>
  </si>
  <si>
    <t>备注：海驾3161---31610值班水手考证400 ； 海轮3161---3166值班机工考证400；  船电3161,3162电子技工考证400。</t>
  </si>
  <si>
    <t>海驾3171--3177GMDSS考证795；船电3171高消，急救，艇筏360+保安意识职责培训120；海轮3171--3174高消，急救，艇筏360；海乘3171,3172客船证120.考证体检：160</t>
  </si>
  <si>
    <t>机电3181-3182 船体3181.汽修3181-3183 港自3181汽技3181：军训服600. 各班医保：200</t>
  </si>
  <si>
    <t>批准：</t>
  </si>
  <si>
    <t>审核：</t>
  </si>
  <si>
    <t>复核：</t>
  </si>
  <si>
    <t>制表：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</si>
</sst>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8" fillId="26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8" borderId="10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31" fillId="17" borderId="13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/>
    <xf numFmtId="0" fontId="0" fillId="2" borderId="0" xfId="0" applyFill="1" applyAlignment="1"/>
    <xf numFmtId="0" fontId="2" fillId="2" borderId="0" xfId="0" applyFont="1" applyFill="1" applyAlignment="1"/>
    <xf numFmtId="0" fontId="0" fillId="0" borderId="0" xfId="0" applyFill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3" borderId="0" xfId="0" applyFill="1" applyAlignment="1"/>
    <xf numFmtId="0" fontId="3" fillId="0" borderId="0" xfId="49" applyFont="1" applyBorder="1" applyAlignment="1">
      <alignment horizontal="center" vertical="center"/>
    </xf>
    <xf numFmtId="0" fontId="4" fillId="0" borderId="0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7" fillId="0" borderId="1" xfId="0" applyFont="1" applyBorder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/>
    </xf>
    <xf numFmtId="0" fontId="7" fillId="4" borderId="1" xfId="0" applyFon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5" fillId="3" borderId="1" xfId="49" applyFont="1" applyFill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0" fillId="0" borderId="1" xfId="0" applyBorder="1" applyAlignment="1"/>
    <xf numFmtId="0" fontId="0" fillId="3" borderId="1" xfId="0" applyFont="1" applyFill="1" applyBorder="1" applyAlignment="1"/>
    <xf numFmtId="0" fontId="2" fillId="2" borderId="1" xfId="0" applyFont="1" applyFill="1" applyBorder="1" applyAlignment="1"/>
    <xf numFmtId="0" fontId="0" fillId="4" borderId="1" xfId="0" applyFont="1" applyFill="1" applyBorder="1" applyAlignment="1"/>
    <xf numFmtId="0" fontId="0" fillId="4" borderId="1" xfId="0" applyFill="1" applyBorder="1" applyAlignment="1"/>
    <xf numFmtId="0" fontId="2" fillId="4" borderId="1" xfId="0" applyFont="1" applyFill="1" applyBorder="1" applyAlignment="1"/>
    <xf numFmtId="0" fontId="7" fillId="2" borderId="1" xfId="0" applyFont="1" applyFill="1" applyBorder="1">
      <alignment vertic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0" fillId="2" borderId="1" xfId="0" applyFont="1" applyFill="1" applyBorder="1" applyAlignment="1"/>
    <xf numFmtId="0" fontId="0" fillId="2" borderId="1" xfId="0" applyFill="1" applyBorder="1" applyAlignment="1">
      <alignment horizontal="right"/>
    </xf>
    <xf numFmtId="0" fontId="0" fillId="0" borderId="1" xfId="0" applyBorder="1">
      <alignment vertical="center"/>
    </xf>
    <xf numFmtId="49" fontId="0" fillId="2" borderId="1" xfId="0" applyNumberFormat="1" applyFont="1" applyFill="1" applyBorder="1" applyAlignment="1">
      <alignment horizontal="center"/>
    </xf>
    <xf numFmtId="0" fontId="9" fillId="2" borderId="1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left"/>
    </xf>
    <xf numFmtId="0" fontId="10" fillId="0" borderId="4" xfId="0" applyNumberFormat="1" applyFont="1" applyBorder="1" applyAlignment="1"/>
    <xf numFmtId="0" fontId="10" fillId="0" borderId="5" xfId="0" applyNumberFormat="1" applyFont="1" applyBorder="1" applyAlignment="1"/>
    <xf numFmtId="0" fontId="11" fillId="0" borderId="4" xfId="0" applyNumberFormat="1" applyFont="1" applyBorder="1" applyAlignment="1"/>
    <xf numFmtId="0" fontId="11" fillId="0" borderId="5" xfId="0" applyNumberFormat="1" applyFont="1" applyBorder="1" applyAlignment="1"/>
    <xf numFmtId="0" fontId="1" fillId="0" borderId="0" xfId="0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6" xfId="0" applyNumberFormat="1" applyFont="1" applyBorder="1" applyAlignment="1"/>
    <xf numFmtId="0" fontId="11" fillId="0" borderId="6" xfId="0" applyNumberFormat="1" applyFont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4"/>
  <sheetViews>
    <sheetView tabSelected="1" workbookViewId="0">
      <selection activeCell="R23" sqref="R23"/>
    </sheetView>
  </sheetViews>
  <sheetFormatPr defaultColWidth="9" defaultRowHeight="13.5"/>
  <cols>
    <col min="1" max="1" width="6.125" style="5" customWidth="1"/>
    <col min="2" max="2" width="10.625" style="5" customWidth="1"/>
    <col min="3" max="3" width="6.875" style="5" customWidth="1"/>
    <col min="4" max="4" width="9.25" style="5" customWidth="1"/>
    <col min="5" max="5" width="8" style="5" customWidth="1"/>
    <col min="6" max="6" width="8.5" style="6" customWidth="1"/>
    <col min="7" max="7" width="9.75" style="5" customWidth="1"/>
    <col min="8" max="8" width="10.875" style="5" customWidth="1"/>
    <col min="9" max="9" width="8.625" style="5" customWidth="1"/>
    <col min="10" max="10" width="7.625" style="5" customWidth="1"/>
    <col min="11" max="11" width="6.875" style="7" customWidth="1"/>
    <col min="12" max="12" width="5.5" style="7" customWidth="1"/>
    <col min="13" max="13" width="8.75" style="7" customWidth="1"/>
    <col min="14" max="14" width="8.125" style="5" customWidth="1"/>
    <col min="15" max="15" width="12" style="5" customWidth="1"/>
    <col min="16" max="16" width="8.25" style="5" customWidth="1"/>
    <col min="17" max="17" width="11.625" style="5" customWidth="1"/>
    <col min="18" max="23" width="9.375" style="5" customWidth="1"/>
    <col min="24" max="25" width="9" style="5"/>
    <col min="26" max="26" width="9.375" style="5" customWidth="1"/>
    <col min="27" max="261" width="9" style="5"/>
    <col min="262" max="262" width="7.5" style="5" customWidth="1"/>
    <col min="263" max="263" width="10.625" style="5" customWidth="1"/>
    <col min="264" max="264" width="8.625" style="5" customWidth="1"/>
    <col min="265" max="265" width="9.25" style="5" customWidth="1"/>
    <col min="266" max="266" width="8.625" style="5" customWidth="1"/>
    <col min="267" max="267" width="9.5" style="5" customWidth="1"/>
    <col min="268" max="268" width="10.75" style="5" customWidth="1"/>
    <col min="269" max="269" width="10.875" style="5" customWidth="1"/>
    <col min="270" max="270" width="8.375" style="5" customWidth="1"/>
    <col min="271" max="271" width="10.375" style="5" customWidth="1"/>
    <col min="272" max="272" width="12" style="5" customWidth="1"/>
    <col min="273" max="273" width="12.875" style="5" customWidth="1"/>
    <col min="274" max="279" width="9.375" style="5" customWidth="1"/>
    <col min="280" max="281" width="9" style="5"/>
    <col min="282" max="282" width="9.375" style="5" customWidth="1"/>
    <col min="283" max="517" width="9" style="5"/>
    <col min="518" max="518" width="7.5" style="5" customWidth="1"/>
    <col min="519" max="519" width="10.625" style="5" customWidth="1"/>
    <col min="520" max="520" width="8.625" style="5" customWidth="1"/>
    <col min="521" max="521" width="9.25" style="5" customWidth="1"/>
    <col min="522" max="522" width="8.625" style="5" customWidth="1"/>
    <col min="523" max="523" width="9.5" style="5" customWidth="1"/>
    <col min="524" max="524" width="10.75" style="5" customWidth="1"/>
    <col min="525" max="525" width="10.875" style="5" customWidth="1"/>
    <col min="526" max="526" width="8.375" style="5" customWidth="1"/>
    <col min="527" max="527" width="10.375" style="5" customWidth="1"/>
    <col min="528" max="528" width="12" style="5" customWidth="1"/>
    <col min="529" max="529" width="12.875" style="5" customWidth="1"/>
    <col min="530" max="535" width="9.375" style="5" customWidth="1"/>
    <col min="536" max="537" width="9" style="5"/>
    <col min="538" max="538" width="9.375" style="5" customWidth="1"/>
    <col min="539" max="773" width="9" style="5"/>
    <col min="774" max="774" width="7.5" style="5" customWidth="1"/>
    <col min="775" max="775" width="10.625" style="5" customWidth="1"/>
    <col min="776" max="776" width="8.625" style="5" customWidth="1"/>
    <col min="777" max="777" width="9.25" style="5" customWidth="1"/>
    <col min="778" max="778" width="8.625" style="5" customWidth="1"/>
    <col min="779" max="779" width="9.5" style="5" customWidth="1"/>
    <col min="780" max="780" width="10.75" style="5" customWidth="1"/>
    <col min="781" max="781" width="10.875" style="5" customWidth="1"/>
    <col min="782" max="782" width="8.375" style="5" customWidth="1"/>
    <col min="783" max="783" width="10.375" style="5" customWidth="1"/>
    <col min="784" max="784" width="12" style="5" customWidth="1"/>
    <col min="785" max="785" width="12.875" style="5" customWidth="1"/>
    <col min="786" max="791" width="9.375" style="5" customWidth="1"/>
    <col min="792" max="793" width="9" style="5"/>
    <col min="794" max="794" width="9.375" style="5" customWidth="1"/>
    <col min="795" max="1029" width="9" style="5"/>
    <col min="1030" max="1030" width="7.5" style="5" customWidth="1"/>
    <col min="1031" max="1031" width="10.625" style="5" customWidth="1"/>
    <col min="1032" max="1032" width="8.625" style="5" customWidth="1"/>
    <col min="1033" max="1033" width="9.25" style="5" customWidth="1"/>
    <col min="1034" max="1034" width="8.625" style="5" customWidth="1"/>
    <col min="1035" max="1035" width="9.5" style="5" customWidth="1"/>
    <col min="1036" max="1036" width="10.75" style="5" customWidth="1"/>
    <col min="1037" max="1037" width="10.875" style="5" customWidth="1"/>
    <col min="1038" max="1038" width="8.375" style="5" customWidth="1"/>
    <col min="1039" max="1039" width="10.375" style="5" customWidth="1"/>
    <col min="1040" max="1040" width="12" style="5" customWidth="1"/>
    <col min="1041" max="1041" width="12.875" style="5" customWidth="1"/>
    <col min="1042" max="1047" width="9.375" style="5" customWidth="1"/>
    <col min="1048" max="1049" width="9" style="5"/>
    <col min="1050" max="1050" width="9.375" style="5" customWidth="1"/>
    <col min="1051" max="1285" width="9" style="5"/>
    <col min="1286" max="1286" width="7.5" style="5" customWidth="1"/>
    <col min="1287" max="1287" width="10.625" style="5" customWidth="1"/>
    <col min="1288" max="1288" width="8.625" style="5" customWidth="1"/>
    <col min="1289" max="1289" width="9.25" style="5" customWidth="1"/>
    <col min="1290" max="1290" width="8.625" style="5" customWidth="1"/>
    <col min="1291" max="1291" width="9.5" style="5" customWidth="1"/>
    <col min="1292" max="1292" width="10.75" style="5" customWidth="1"/>
    <col min="1293" max="1293" width="10.875" style="5" customWidth="1"/>
    <col min="1294" max="1294" width="8.375" style="5" customWidth="1"/>
    <col min="1295" max="1295" width="10.375" style="5" customWidth="1"/>
    <col min="1296" max="1296" width="12" style="5" customWidth="1"/>
    <col min="1297" max="1297" width="12.875" style="5" customWidth="1"/>
    <col min="1298" max="1303" width="9.375" style="5" customWidth="1"/>
    <col min="1304" max="1305" width="9" style="5"/>
    <col min="1306" max="1306" width="9.375" style="5" customWidth="1"/>
    <col min="1307" max="1541" width="9" style="5"/>
    <col min="1542" max="1542" width="7.5" style="5" customWidth="1"/>
    <col min="1543" max="1543" width="10.625" style="5" customWidth="1"/>
    <col min="1544" max="1544" width="8.625" style="5" customWidth="1"/>
    <col min="1545" max="1545" width="9.25" style="5" customWidth="1"/>
    <col min="1546" max="1546" width="8.625" style="5" customWidth="1"/>
    <col min="1547" max="1547" width="9.5" style="5" customWidth="1"/>
    <col min="1548" max="1548" width="10.75" style="5" customWidth="1"/>
    <col min="1549" max="1549" width="10.875" style="5" customWidth="1"/>
    <col min="1550" max="1550" width="8.375" style="5" customWidth="1"/>
    <col min="1551" max="1551" width="10.375" style="5" customWidth="1"/>
    <col min="1552" max="1552" width="12" style="5" customWidth="1"/>
    <col min="1553" max="1553" width="12.875" style="5" customWidth="1"/>
    <col min="1554" max="1559" width="9.375" style="5" customWidth="1"/>
    <col min="1560" max="1561" width="9" style="5"/>
    <col min="1562" max="1562" width="9.375" style="5" customWidth="1"/>
    <col min="1563" max="1797" width="9" style="5"/>
    <col min="1798" max="1798" width="7.5" style="5" customWidth="1"/>
    <col min="1799" max="1799" width="10.625" style="5" customWidth="1"/>
    <col min="1800" max="1800" width="8.625" style="5" customWidth="1"/>
    <col min="1801" max="1801" width="9.25" style="5" customWidth="1"/>
    <col min="1802" max="1802" width="8.625" style="5" customWidth="1"/>
    <col min="1803" max="1803" width="9.5" style="5" customWidth="1"/>
    <col min="1804" max="1804" width="10.75" style="5" customWidth="1"/>
    <col min="1805" max="1805" width="10.875" style="5" customWidth="1"/>
    <col min="1806" max="1806" width="8.375" style="5" customWidth="1"/>
    <col min="1807" max="1807" width="10.375" style="5" customWidth="1"/>
    <col min="1808" max="1808" width="12" style="5" customWidth="1"/>
    <col min="1809" max="1809" width="12.875" style="5" customWidth="1"/>
    <col min="1810" max="1815" width="9.375" style="5" customWidth="1"/>
    <col min="1816" max="1817" width="9" style="5"/>
    <col min="1818" max="1818" width="9.375" style="5" customWidth="1"/>
    <col min="1819" max="2053" width="9" style="5"/>
    <col min="2054" max="2054" width="7.5" style="5" customWidth="1"/>
    <col min="2055" max="2055" width="10.625" style="5" customWidth="1"/>
    <col min="2056" max="2056" width="8.625" style="5" customWidth="1"/>
    <col min="2057" max="2057" width="9.25" style="5" customWidth="1"/>
    <col min="2058" max="2058" width="8.625" style="5" customWidth="1"/>
    <col min="2059" max="2059" width="9.5" style="5" customWidth="1"/>
    <col min="2060" max="2060" width="10.75" style="5" customWidth="1"/>
    <col min="2061" max="2061" width="10.875" style="5" customWidth="1"/>
    <col min="2062" max="2062" width="8.375" style="5" customWidth="1"/>
    <col min="2063" max="2063" width="10.375" style="5" customWidth="1"/>
    <col min="2064" max="2064" width="12" style="5" customWidth="1"/>
    <col min="2065" max="2065" width="12.875" style="5" customWidth="1"/>
    <col min="2066" max="2071" width="9.375" style="5" customWidth="1"/>
    <col min="2072" max="2073" width="9" style="5"/>
    <col min="2074" max="2074" width="9.375" style="5" customWidth="1"/>
    <col min="2075" max="2309" width="9" style="5"/>
    <col min="2310" max="2310" width="7.5" style="5" customWidth="1"/>
    <col min="2311" max="2311" width="10.625" style="5" customWidth="1"/>
    <col min="2312" max="2312" width="8.625" style="5" customWidth="1"/>
    <col min="2313" max="2313" width="9.25" style="5" customWidth="1"/>
    <col min="2314" max="2314" width="8.625" style="5" customWidth="1"/>
    <col min="2315" max="2315" width="9.5" style="5" customWidth="1"/>
    <col min="2316" max="2316" width="10.75" style="5" customWidth="1"/>
    <col min="2317" max="2317" width="10.875" style="5" customWidth="1"/>
    <col min="2318" max="2318" width="8.375" style="5" customWidth="1"/>
    <col min="2319" max="2319" width="10.375" style="5" customWidth="1"/>
    <col min="2320" max="2320" width="12" style="5" customWidth="1"/>
    <col min="2321" max="2321" width="12.875" style="5" customWidth="1"/>
    <col min="2322" max="2327" width="9.375" style="5" customWidth="1"/>
    <col min="2328" max="2329" width="9" style="5"/>
    <col min="2330" max="2330" width="9.375" style="5" customWidth="1"/>
    <col min="2331" max="2565" width="9" style="5"/>
    <col min="2566" max="2566" width="7.5" style="5" customWidth="1"/>
    <col min="2567" max="2567" width="10.625" style="5" customWidth="1"/>
    <col min="2568" max="2568" width="8.625" style="5" customWidth="1"/>
    <col min="2569" max="2569" width="9.25" style="5" customWidth="1"/>
    <col min="2570" max="2570" width="8.625" style="5" customWidth="1"/>
    <col min="2571" max="2571" width="9.5" style="5" customWidth="1"/>
    <col min="2572" max="2572" width="10.75" style="5" customWidth="1"/>
    <col min="2573" max="2573" width="10.875" style="5" customWidth="1"/>
    <col min="2574" max="2574" width="8.375" style="5" customWidth="1"/>
    <col min="2575" max="2575" width="10.375" style="5" customWidth="1"/>
    <col min="2576" max="2576" width="12" style="5" customWidth="1"/>
    <col min="2577" max="2577" width="12.875" style="5" customWidth="1"/>
    <col min="2578" max="2583" width="9.375" style="5" customWidth="1"/>
    <col min="2584" max="2585" width="9" style="5"/>
    <col min="2586" max="2586" width="9.375" style="5" customWidth="1"/>
    <col min="2587" max="2821" width="9" style="5"/>
    <col min="2822" max="2822" width="7.5" style="5" customWidth="1"/>
    <col min="2823" max="2823" width="10.625" style="5" customWidth="1"/>
    <col min="2824" max="2824" width="8.625" style="5" customWidth="1"/>
    <col min="2825" max="2825" width="9.25" style="5" customWidth="1"/>
    <col min="2826" max="2826" width="8.625" style="5" customWidth="1"/>
    <col min="2827" max="2827" width="9.5" style="5" customWidth="1"/>
    <col min="2828" max="2828" width="10.75" style="5" customWidth="1"/>
    <col min="2829" max="2829" width="10.875" style="5" customWidth="1"/>
    <col min="2830" max="2830" width="8.375" style="5" customWidth="1"/>
    <col min="2831" max="2831" width="10.375" style="5" customWidth="1"/>
    <col min="2832" max="2832" width="12" style="5" customWidth="1"/>
    <col min="2833" max="2833" width="12.875" style="5" customWidth="1"/>
    <col min="2834" max="2839" width="9.375" style="5" customWidth="1"/>
    <col min="2840" max="2841" width="9" style="5"/>
    <col min="2842" max="2842" width="9.375" style="5" customWidth="1"/>
    <col min="2843" max="3077" width="9" style="5"/>
    <col min="3078" max="3078" width="7.5" style="5" customWidth="1"/>
    <col min="3079" max="3079" width="10.625" style="5" customWidth="1"/>
    <col min="3080" max="3080" width="8.625" style="5" customWidth="1"/>
    <col min="3081" max="3081" width="9.25" style="5" customWidth="1"/>
    <col min="3082" max="3082" width="8.625" style="5" customWidth="1"/>
    <col min="3083" max="3083" width="9.5" style="5" customWidth="1"/>
    <col min="3084" max="3084" width="10.75" style="5" customWidth="1"/>
    <col min="3085" max="3085" width="10.875" style="5" customWidth="1"/>
    <col min="3086" max="3086" width="8.375" style="5" customWidth="1"/>
    <col min="3087" max="3087" width="10.375" style="5" customWidth="1"/>
    <col min="3088" max="3088" width="12" style="5" customWidth="1"/>
    <col min="3089" max="3089" width="12.875" style="5" customWidth="1"/>
    <col min="3090" max="3095" width="9.375" style="5" customWidth="1"/>
    <col min="3096" max="3097" width="9" style="5"/>
    <col min="3098" max="3098" width="9.375" style="5" customWidth="1"/>
    <col min="3099" max="3333" width="9" style="5"/>
    <col min="3334" max="3334" width="7.5" style="5" customWidth="1"/>
    <col min="3335" max="3335" width="10.625" style="5" customWidth="1"/>
    <col min="3336" max="3336" width="8.625" style="5" customWidth="1"/>
    <col min="3337" max="3337" width="9.25" style="5" customWidth="1"/>
    <col min="3338" max="3338" width="8.625" style="5" customWidth="1"/>
    <col min="3339" max="3339" width="9.5" style="5" customWidth="1"/>
    <col min="3340" max="3340" width="10.75" style="5" customWidth="1"/>
    <col min="3341" max="3341" width="10.875" style="5" customWidth="1"/>
    <col min="3342" max="3342" width="8.375" style="5" customWidth="1"/>
    <col min="3343" max="3343" width="10.375" style="5" customWidth="1"/>
    <col min="3344" max="3344" width="12" style="5" customWidth="1"/>
    <col min="3345" max="3345" width="12.875" style="5" customWidth="1"/>
    <col min="3346" max="3351" width="9.375" style="5" customWidth="1"/>
    <col min="3352" max="3353" width="9" style="5"/>
    <col min="3354" max="3354" width="9.375" style="5" customWidth="1"/>
    <col min="3355" max="3589" width="9" style="5"/>
    <col min="3590" max="3590" width="7.5" style="5" customWidth="1"/>
    <col min="3591" max="3591" width="10.625" style="5" customWidth="1"/>
    <col min="3592" max="3592" width="8.625" style="5" customWidth="1"/>
    <col min="3593" max="3593" width="9.25" style="5" customWidth="1"/>
    <col min="3594" max="3594" width="8.625" style="5" customWidth="1"/>
    <col min="3595" max="3595" width="9.5" style="5" customWidth="1"/>
    <col min="3596" max="3596" width="10.75" style="5" customWidth="1"/>
    <col min="3597" max="3597" width="10.875" style="5" customWidth="1"/>
    <col min="3598" max="3598" width="8.375" style="5" customWidth="1"/>
    <col min="3599" max="3599" width="10.375" style="5" customWidth="1"/>
    <col min="3600" max="3600" width="12" style="5" customWidth="1"/>
    <col min="3601" max="3601" width="12.875" style="5" customWidth="1"/>
    <col min="3602" max="3607" width="9.375" style="5" customWidth="1"/>
    <col min="3608" max="3609" width="9" style="5"/>
    <col min="3610" max="3610" width="9.375" style="5" customWidth="1"/>
    <col min="3611" max="3845" width="9" style="5"/>
    <col min="3846" max="3846" width="7.5" style="5" customWidth="1"/>
    <col min="3847" max="3847" width="10.625" style="5" customWidth="1"/>
    <col min="3848" max="3848" width="8.625" style="5" customWidth="1"/>
    <col min="3849" max="3849" width="9.25" style="5" customWidth="1"/>
    <col min="3850" max="3850" width="8.625" style="5" customWidth="1"/>
    <col min="3851" max="3851" width="9.5" style="5" customWidth="1"/>
    <col min="3852" max="3852" width="10.75" style="5" customWidth="1"/>
    <col min="3853" max="3853" width="10.875" style="5" customWidth="1"/>
    <col min="3854" max="3854" width="8.375" style="5" customWidth="1"/>
    <col min="3855" max="3855" width="10.375" style="5" customWidth="1"/>
    <col min="3856" max="3856" width="12" style="5" customWidth="1"/>
    <col min="3857" max="3857" width="12.875" style="5" customWidth="1"/>
    <col min="3858" max="3863" width="9.375" style="5" customWidth="1"/>
    <col min="3864" max="3865" width="9" style="5"/>
    <col min="3866" max="3866" width="9.375" style="5" customWidth="1"/>
    <col min="3867" max="4101" width="9" style="5"/>
    <col min="4102" max="4102" width="7.5" style="5" customWidth="1"/>
    <col min="4103" max="4103" width="10.625" style="5" customWidth="1"/>
    <col min="4104" max="4104" width="8.625" style="5" customWidth="1"/>
    <col min="4105" max="4105" width="9.25" style="5" customWidth="1"/>
    <col min="4106" max="4106" width="8.625" style="5" customWidth="1"/>
    <col min="4107" max="4107" width="9.5" style="5" customWidth="1"/>
    <col min="4108" max="4108" width="10.75" style="5" customWidth="1"/>
    <col min="4109" max="4109" width="10.875" style="5" customWidth="1"/>
    <col min="4110" max="4110" width="8.375" style="5" customWidth="1"/>
    <col min="4111" max="4111" width="10.375" style="5" customWidth="1"/>
    <col min="4112" max="4112" width="12" style="5" customWidth="1"/>
    <col min="4113" max="4113" width="12.875" style="5" customWidth="1"/>
    <col min="4114" max="4119" width="9.375" style="5" customWidth="1"/>
    <col min="4120" max="4121" width="9" style="5"/>
    <col min="4122" max="4122" width="9.375" style="5" customWidth="1"/>
    <col min="4123" max="4357" width="9" style="5"/>
    <col min="4358" max="4358" width="7.5" style="5" customWidth="1"/>
    <col min="4359" max="4359" width="10.625" style="5" customWidth="1"/>
    <col min="4360" max="4360" width="8.625" style="5" customWidth="1"/>
    <col min="4361" max="4361" width="9.25" style="5" customWidth="1"/>
    <col min="4362" max="4362" width="8.625" style="5" customWidth="1"/>
    <col min="4363" max="4363" width="9.5" style="5" customWidth="1"/>
    <col min="4364" max="4364" width="10.75" style="5" customWidth="1"/>
    <col min="4365" max="4365" width="10.875" style="5" customWidth="1"/>
    <col min="4366" max="4366" width="8.375" style="5" customWidth="1"/>
    <col min="4367" max="4367" width="10.375" style="5" customWidth="1"/>
    <col min="4368" max="4368" width="12" style="5" customWidth="1"/>
    <col min="4369" max="4369" width="12.875" style="5" customWidth="1"/>
    <col min="4370" max="4375" width="9.375" style="5" customWidth="1"/>
    <col min="4376" max="4377" width="9" style="5"/>
    <col min="4378" max="4378" width="9.375" style="5" customWidth="1"/>
    <col min="4379" max="4613" width="9" style="5"/>
    <col min="4614" max="4614" width="7.5" style="5" customWidth="1"/>
    <col min="4615" max="4615" width="10.625" style="5" customWidth="1"/>
    <col min="4616" max="4616" width="8.625" style="5" customWidth="1"/>
    <col min="4617" max="4617" width="9.25" style="5" customWidth="1"/>
    <col min="4618" max="4618" width="8.625" style="5" customWidth="1"/>
    <col min="4619" max="4619" width="9.5" style="5" customWidth="1"/>
    <col min="4620" max="4620" width="10.75" style="5" customWidth="1"/>
    <col min="4621" max="4621" width="10.875" style="5" customWidth="1"/>
    <col min="4622" max="4622" width="8.375" style="5" customWidth="1"/>
    <col min="4623" max="4623" width="10.375" style="5" customWidth="1"/>
    <col min="4624" max="4624" width="12" style="5" customWidth="1"/>
    <col min="4625" max="4625" width="12.875" style="5" customWidth="1"/>
    <col min="4626" max="4631" width="9.375" style="5" customWidth="1"/>
    <col min="4632" max="4633" width="9" style="5"/>
    <col min="4634" max="4634" width="9.375" style="5" customWidth="1"/>
    <col min="4635" max="4869" width="9" style="5"/>
    <col min="4870" max="4870" width="7.5" style="5" customWidth="1"/>
    <col min="4871" max="4871" width="10.625" style="5" customWidth="1"/>
    <col min="4872" max="4872" width="8.625" style="5" customWidth="1"/>
    <col min="4873" max="4873" width="9.25" style="5" customWidth="1"/>
    <col min="4874" max="4874" width="8.625" style="5" customWidth="1"/>
    <col min="4875" max="4875" width="9.5" style="5" customWidth="1"/>
    <col min="4876" max="4876" width="10.75" style="5" customWidth="1"/>
    <col min="4877" max="4877" width="10.875" style="5" customWidth="1"/>
    <col min="4878" max="4878" width="8.375" style="5" customWidth="1"/>
    <col min="4879" max="4879" width="10.375" style="5" customWidth="1"/>
    <col min="4880" max="4880" width="12" style="5" customWidth="1"/>
    <col min="4881" max="4881" width="12.875" style="5" customWidth="1"/>
    <col min="4882" max="4887" width="9.375" style="5" customWidth="1"/>
    <col min="4888" max="4889" width="9" style="5"/>
    <col min="4890" max="4890" width="9.375" style="5" customWidth="1"/>
    <col min="4891" max="5125" width="9" style="5"/>
    <col min="5126" max="5126" width="7.5" style="5" customWidth="1"/>
    <col min="5127" max="5127" width="10.625" style="5" customWidth="1"/>
    <col min="5128" max="5128" width="8.625" style="5" customWidth="1"/>
    <col min="5129" max="5129" width="9.25" style="5" customWidth="1"/>
    <col min="5130" max="5130" width="8.625" style="5" customWidth="1"/>
    <col min="5131" max="5131" width="9.5" style="5" customWidth="1"/>
    <col min="5132" max="5132" width="10.75" style="5" customWidth="1"/>
    <col min="5133" max="5133" width="10.875" style="5" customWidth="1"/>
    <col min="5134" max="5134" width="8.375" style="5" customWidth="1"/>
    <col min="5135" max="5135" width="10.375" style="5" customWidth="1"/>
    <col min="5136" max="5136" width="12" style="5" customWidth="1"/>
    <col min="5137" max="5137" width="12.875" style="5" customWidth="1"/>
    <col min="5138" max="5143" width="9.375" style="5" customWidth="1"/>
    <col min="5144" max="5145" width="9" style="5"/>
    <col min="5146" max="5146" width="9.375" style="5" customWidth="1"/>
    <col min="5147" max="5381" width="9" style="5"/>
    <col min="5382" max="5382" width="7.5" style="5" customWidth="1"/>
    <col min="5383" max="5383" width="10.625" style="5" customWidth="1"/>
    <col min="5384" max="5384" width="8.625" style="5" customWidth="1"/>
    <col min="5385" max="5385" width="9.25" style="5" customWidth="1"/>
    <col min="5386" max="5386" width="8.625" style="5" customWidth="1"/>
    <col min="5387" max="5387" width="9.5" style="5" customWidth="1"/>
    <col min="5388" max="5388" width="10.75" style="5" customWidth="1"/>
    <col min="5389" max="5389" width="10.875" style="5" customWidth="1"/>
    <col min="5390" max="5390" width="8.375" style="5" customWidth="1"/>
    <col min="5391" max="5391" width="10.375" style="5" customWidth="1"/>
    <col min="5392" max="5392" width="12" style="5" customWidth="1"/>
    <col min="5393" max="5393" width="12.875" style="5" customWidth="1"/>
    <col min="5394" max="5399" width="9.375" style="5" customWidth="1"/>
    <col min="5400" max="5401" width="9" style="5"/>
    <col min="5402" max="5402" width="9.375" style="5" customWidth="1"/>
    <col min="5403" max="5637" width="9" style="5"/>
    <col min="5638" max="5638" width="7.5" style="5" customWidth="1"/>
    <col min="5639" max="5639" width="10.625" style="5" customWidth="1"/>
    <col min="5640" max="5640" width="8.625" style="5" customWidth="1"/>
    <col min="5641" max="5641" width="9.25" style="5" customWidth="1"/>
    <col min="5642" max="5642" width="8.625" style="5" customWidth="1"/>
    <col min="5643" max="5643" width="9.5" style="5" customWidth="1"/>
    <col min="5644" max="5644" width="10.75" style="5" customWidth="1"/>
    <col min="5645" max="5645" width="10.875" style="5" customWidth="1"/>
    <col min="5646" max="5646" width="8.375" style="5" customWidth="1"/>
    <col min="5647" max="5647" width="10.375" style="5" customWidth="1"/>
    <col min="5648" max="5648" width="12" style="5" customWidth="1"/>
    <col min="5649" max="5649" width="12.875" style="5" customWidth="1"/>
    <col min="5650" max="5655" width="9.375" style="5" customWidth="1"/>
    <col min="5656" max="5657" width="9" style="5"/>
    <col min="5658" max="5658" width="9.375" style="5" customWidth="1"/>
    <col min="5659" max="5893" width="9" style="5"/>
    <col min="5894" max="5894" width="7.5" style="5" customWidth="1"/>
    <col min="5895" max="5895" width="10.625" style="5" customWidth="1"/>
    <col min="5896" max="5896" width="8.625" style="5" customWidth="1"/>
    <col min="5897" max="5897" width="9.25" style="5" customWidth="1"/>
    <col min="5898" max="5898" width="8.625" style="5" customWidth="1"/>
    <col min="5899" max="5899" width="9.5" style="5" customWidth="1"/>
    <col min="5900" max="5900" width="10.75" style="5" customWidth="1"/>
    <col min="5901" max="5901" width="10.875" style="5" customWidth="1"/>
    <col min="5902" max="5902" width="8.375" style="5" customWidth="1"/>
    <col min="5903" max="5903" width="10.375" style="5" customWidth="1"/>
    <col min="5904" max="5904" width="12" style="5" customWidth="1"/>
    <col min="5905" max="5905" width="12.875" style="5" customWidth="1"/>
    <col min="5906" max="5911" width="9.375" style="5" customWidth="1"/>
    <col min="5912" max="5913" width="9" style="5"/>
    <col min="5914" max="5914" width="9.375" style="5" customWidth="1"/>
    <col min="5915" max="6149" width="9" style="5"/>
    <col min="6150" max="6150" width="7.5" style="5" customWidth="1"/>
    <col min="6151" max="6151" width="10.625" style="5" customWidth="1"/>
    <col min="6152" max="6152" width="8.625" style="5" customWidth="1"/>
    <col min="6153" max="6153" width="9.25" style="5" customWidth="1"/>
    <col min="6154" max="6154" width="8.625" style="5" customWidth="1"/>
    <col min="6155" max="6155" width="9.5" style="5" customWidth="1"/>
    <col min="6156" max="6156" width="10.75" style="5" customWidth="1"/>
    <col min="6157" max="6157" width="10.875" style="5" customWidth="1"/>
    <col min="6158" max="6158" width="8.375" style="5" customWidth="1"/>
    <col min="6159" max="6159" width="10.375" style="5" customWidth="1"/>
    <col min="6160" max="6160" width="12" style="5" customWidth="1"/>
    <col min="6161" max="6161" width="12.875" style="5" customWidth="1"/>
    <col min="6162" max="6167" width="9.375" style="5" customWidth="1"/>
    <col min="6168" max="6169" width="9" style="5"/>
    <col min="6170" max="6170" width="9.375" style="5" customWidth="1"/>
    <col min="6171" max="6405" width="9" style="5"/>
    <col min="6406" max="6406" width="7.5" style="5" customWidth="1"/>
    <col min="6407" max="6407" width="10.625" style="5" customWidth="1"/>
    <col min="6408" max="6408" width="8.625" style="5" customWidth="1"/>
    <col min="6409" max="6409" width="9.25" style="5" customWidth="1"/>
    <col min="6410" max="6410" width="8.625" style="5" customWidth="1"/>
    <col min="6411" max="6411" width="9.5" style="5" customWidth="1"/>
    <col min="6412" max="6412" width="10.75" style="5" customWidth="1"/>
    <col min="6413" max="6413" width="10.875" style="5" customWidth="1"/>
    <col min="6414" max="6414" width="8.375" style="5" customWidth="1"/>
    <col min="6415" max="6415" width="10.375" style="5" customWidth="1"/>
    <col min="6416" max="6416" width="12" style="5" customWidth="1"/>
    <col min="6417" max="6417" width="12.875" style="5" customWidth="1"/>
    <col min="6418" max="6423" width="9.375" style="5" customWidth="1"/>
    <col min="6424" max="6425" width="9" style="5"/>
    <col min="6426" max="6426" width="9.375" style="5" customWidth="1"/>
    <col min="6427" max="6661" width="9" style="5"/>
    <col min="6662" max="6662" width="7.5" style="5" customWidth="1"/>
    <col min="6663" max="6663" width="10.625" style="5" customWidth="1"/>
    <col min="6664" max="6664" width="8.625" style="5" customWidth="1"/>
    <col min="6665" max="6665" width="9.25" style="5" customWidth="1"/>
    <col min="6666" max="6666" width="8.625" style="5" customWidth="1"/>
    <col min="6667" max="6667" width="9.5" style="5" customWidth="1"/>
    <col min="6668" max="6668" width="10.75" style="5" customWidth="1"/>
    <col min="6669" max="6669" width="10.875" style="5" customWidth="1"/>
    <col min="6670" max="6670" width="8.375" style="5" customWidth="1"/>
    <col min="6671" max="6671" width="10.375" style="5" customWidth="1"/>
    <col min="6672" max="6672" width="12" style="5" customWidth="1"/>
    <col min="6673" max="6673" width="12.875" style="5" customWidth="1"/>
    <col min="6674" max="6679" width="9.375" style="5" customWidth="1"/>
    <col min="6680" max="6681" width="9" style="5"/>
    <col min="6682" max="6682" width="9.375" style="5" customWidth="1"/>
    <col min="6683" max="6917" width="9" style="5"/>
    <col min="6918" max="6918" width="7.5" style="5" customWidth="1"/>
    <col min="6919" max="6919" width="10.625" style="5" customWidth="1"/>
    <col min="6920" max="6920" width="8.625" style="5" customWidth="1"/>
    <col min="6921" max="6921" width="9.25" style="5" customWidth="1"/>
    <col min="6922" max="6922" width="8.625" style="5" customWidth="1"/>
    <col min="6923" max="6923" width="9.5" style="5" customWidth="1"/>
    <col min="6924" max="6924" width="10.75" style="5" customWidth="1"/>
    <col min="6925" max="6925" width="10.875" style="5" customWidth="1"/>
    <col min="6926" max="6926" width="8.375" style="5" customWidth="1"/>
    <col min="6927" max="6927" width="10.375" style="5" customWidth="1"/>
    <col min="6928" max="6928" width="12" style="5" customWidth="1"/>
    <col min="6929" max="6929" width="12.875" style="5" customWidth="1"/>
    <col min="6930" max="6935" width="9.375" style="5" customWidth="1"/>
    <col min="6936" max="6937" width="9" style="5"/>
    <col min="6938" max="6938" width="9.375" style="5" customWidth="1"/>
    <col min="6939" max="7173" width="9" style="5"/>
    <col min="7174" max="7174" width="7.5" style="5" customWidth="1"/>
    <col min="7175" max="7175" width="10.625" style="5" customWidth="1"/>
    <col min="7176" max="7176" width="8.625" style="5" customWidth="1"/>
    <col min="7177" max="7177" width="9.25" style="5" customWidth="1"/>
    <col min="7178" max="7178" width="8.625" style="5" customWidth="1"/>
    <col min="7179" max="7179" width="9.5" style="5" customWidth="1"/>
    <col min="7180" max="7180" width="10.75" style="5" customWidth="1"/>
    <col min="7181" max="7181" width="10.875" style="5" customWidth="1"/>
    <col min="7182" max="7182" width="8.375" style="5" customWidth="1"/>
    <col min="7183" max="7183" width="10.375" style="5" customWidth="1"/>
    <col min="7184" max="7184" width="12" style="5" customWidth="1"/>
    <col min="7185" max="7185" width="12.875" style="5" customWidth="1"/>
    <col min="7186" max="7191" width="9.375" style="5" customWidth="1"/>
    <col min="7192" max="7193" width="9" style="5"/>
    <col min="7194" max="7194" width="9.375" style="5" customWidth="1"/>
    <col min="7195" max="7429" width="9" style="5"/>
    <col min="7430" max="7430" width="7.5" style="5" customWidth="1"/>
    <col min="7431" max="7431" width="10.625" style="5" customWidth="1"/>
    <col min="7432" max="7432" width="8.625" style="5" customWidth="1"/>
    <col min="7433" max="7433" width="9.25" style="5" customWidth="1"/>
    <col min="7434" max="7434" width="8.625" style="5" customWidth="1"/>
    <col min="7435" max="7435" width="9.5" style="5" customWidth="1"/>
    <col min="7436" max="7436" width="10.75" style="5" customWidth="1"/>
    <col min="7437" max="7437" width="10.875" style="5" customWidth="1"/>
    <col min="7438" max="7438" width="8.375" style="5" customWidth="1"/>
    <col min="7439" max="7439" width="10.375" style="5" customWidth="1"/>
    <col min="7440" max="7440" width="12" style="5" customWidth="1"/>
    <col min="7441" max="7441" width="12.875" style="5" customWidth="1"/>
    <col min="7442" max="7447" width="9.375" style="5" customWidth="1"/>
    <col min="7448" max="7449" width="9" style="5"/>
    <col min="7450" max="7450" width="9.375" style="5" customWidth="1"/>
    <col min="7451" max="7685" width="9" style="5"/>
    <col min="7686" max="7686" width="7.5" style="5" customWidth="1"/>
    <col min="7687" max="7687" width="10.625" style="5" customWidth="1"/>
    <col min="7688" max="7688" width="8.625" style="5" customWidth="1"/>
    <col min="7689" max="7689" width="9.25" style="5" customWidth="1"/>
    <col min="7690" max="7690" width="8.625" style="5" customWidth="1"/>
    <col min="7691" max="7691" width="9.5" style="5" customWidth="1"/>
    <col min="7692" max="7692" width="10.75" style="5" customWidth="1"/>
    <col min="7693" max="7693" width="10.875" style="5" customWidth="1"/>
    <col min="7694" max="7694" width="8.375" style="5" customWidth="1"/>
    <col min="7695" max="7695" width="10.375" style="5" customWidth="1"/>
    <col min="7696" max="7696" width="12" style="5" customWidth="1"/>
    <col min="7697" max="7697" width="12.875" style="5" customWidth="1"/>
    <col min="7698" max="7703" width="9.375" style="5" customWidth="1"/>
    <col min="7704" max="7705" width="9" style="5"/>
    <col min="7706" max="7706" width="9.375" style="5" customWidth="1"/>
    <col min="7707" max="7941" width="9" style="5"/>
    <col min="7942" max="7942" width="7.5" style="5" customWidth="1"/>
    <col min="7943" max="7943" width="10.625" style="5" customWidth="1"/>
    <col min="7944" max="7944" width="8.625" style="5" customWidth="1"/>
    <col min="7945" max="7945" width="9.25" style="5" customWidth="1"/>
    <col min="7946" max="7946" width="8.625" style="5" customWidth="1"/>
    <col min="7947" max="7947" width="9.5" style="5" customWidth="1"/>
    <col min="7948" max="7948" width="10.75" style="5" customWidth="1"/>
    <col min="7949" max="7949" width="10.875" style="5" customWidth="1"/>
    <col min="7950" max="7950" width="8.375" style="5" customWidth="1"/>
    <col min="7951" max="7951" width="10.375" style="5" customWidth="1"/>
    <col min="7952" max="7952" width="12" style="5" customWidth="1"/>
    <col min="7953" max="7953" width="12.875" style="5" customWidth="1"/>
    <col min="7954" max="7959" width="9.375" style="5" customWidth="1"/>
    <col min="7960" max="7961" width="9" style="5"/>
    <col min="7962" max="7962" width="9.375" style="5" customWidth="1"/>
    <col min="7963" max="8197" width="9" style="5"/>
    <col min="8198" max="8198" width="7.5" style="5" customWidth="1"/>
    <col min="8199" max="8199" width="10.625" style="5" customWidth="1"/>
    <col min="8200" max="8200" width="8.625" style="5" customWidth="1"/>
    <col min="8201" max="8201" width="9.25" style="5" customWidth="1"/>
    <col min="8202" max="8202" width="8.625" style="5" customWidth="1"/>
    <col min="8203" max="8203" width="9.5" style="5" customWidth="1"/>
    <col min="8204" max="8204" width="10.75" style="5" customWidth="1"/>
    <col min="8205" max="8205" width="10.875" style="5" customWidth="1"/>
    <col min="8206" max="8206" width="8.375" style="5" customWidth="1"/>
    <col min="8207" max="8207" width="10.375" style="5" customWidth="1"/>
    <col min="8208" max="8208" width="12" style="5" customWidth="1"/>
    <col min="8209" max="8209" width="12.875" style="5" customWidth="1"/>
    <col min="8210" max="8215" width="9.375" style="5" customWidth="1"/>
    <col min="8216" max="8217" width="9" style="5"/>
    <col min="8218" max="8218" width="9.375" style="5" customWidth="1"/>
    <col min="8219" max="8453" width="9" style="5"/>
    <col min="8454" max="8454" width="7.5" style="5" customWidth="1"/>
    <col min="8455" max="8455" width="10.625" style="5" customWidth="1"/>
    <col min="8456" max="8456" width="8.625" style="5" customWidth="1"/>
    <col min="8457" max="8457" width="9.25" style="5" customWidth="1"/>
    <col min="8458" max="8458" width="8.625" style="5" customWidth="1"/>
    <col min="8459" max="8459" width="9.5" style="5" customWidth="1"/>
    <col min="8460" max="8460" width="10.75" style="5" customWidth="1"/>
    <col min="8461" max="8461" width="10.875" style="5" customWidth="1"/>
    <col min="8462" max="8462" width="8.375" style="5" customWidth="1"/>
    <col min="8463" max="8463" width="10.375" style="5" customWidth="1"/>
    <col min="8464" max="8464" width="12" style="5" customWidth="1"/>
    <col min="8465" max="8465" width="12.875" style="5" customWidth="1"/>
    <col min="8466" max="8471" width="9.375" style="5" customWidth="1"/>
    <col min="8472" max="8473" width="9" style="5"/>
    <col min="8474" max="8474" width="9.375" style="5" customWidth="1"/>
    <col min="8475" max="8709" width="9" style="5"/>
    <col min="8710" max="8710" width="7.5" style="5" customWidth="1"/>
    <col min="8711" max="8711" width="10.625" style="5" customWidth="1"/>
    <col min="8712" max="8712" width="8.625" style="5" customWidth="1"/>
    <col min="8713" max="8713" width="9.25" style="5" customWidth="1"/>
    <col min="8714" max="8714" width="8.625" style="5" customWidth="1"/>
    <col min="8715" max="8715" width="9.5" style="5" customWidth="1"/>
    <col min="8716" max="8716" width="10.75" style="5" customWidth="1"/>
    <col min="8717" max="8717" width="10.875" style="5" customWidth="1"/>
    <col min="8718" max="8718" width="8.375" style="5" customWidth="1"/>
    <col min="8719" max="8719" width="10.375" style="5" customWidth="1"/>
    <col min="8720" max="8720" width="12" style="5" customWidth="1"/>
    <col min="8721" max="8721" width="12.875" style="5" customWidth="1"/>
    <col min="8722" max="8727" width="9.375" style="5" customWidth="1"/>
    <col min="8728" max="8729" width="9" style="5"/>
    <col min="8730" max="8730" width="9.375" style="5" customWidth="1"/>
    <col min="8731" max="8965" width="9" style="5"/>
    <col min="8966" max="8966" width="7.5" style="5" customWidth="1"/>
    <col min="8967" max="8967" width="10.625" style="5" customWidth="1"/>
    <col min="8968" max="8968" width="8.625" style="5" customWidth="1"/>
    <col min="8969" max="8969" width="9.25" style="5" customWidth="1"/>
    <col min="8970" max="8970" width="8.625" style="5" customWidth="1"/>
    <col min="8971" max="8971" width="9.5" style="5" customWidth="1"/>
    <col min="8972" max="8972" width="10.75" style="5" customWidth="1"/>
    <col min="8973" max="8973" width="10.875" style="5" customWidth="1"/>
    <col min="8974" max="8974" width="8.375" style="5" customWidth="1"/>
    <col min="8975" max="8975" width="10.375" style="5" customWidth="1"/>
    <col min="8976" max="8976" width="12" style="5" customWidth="1"/>
    <col min="8977" max="8977" width="12.875" style="5" customWidth="1"/>
    <col min="8978" max="8983" width="9.375" style="5" customWidth="1"/>
    <col min="8984" max="8985" width="9" style="5"/>
    <col min="8986" max="8986" width="9.375" style="5" customWidth="1"/>
    <col min="8987" max="9221" width="9" style="5"/>
    <col min="9222" max="9222" width="7.5" style="5" customWidth="1"/>
    <col min="9223" max="9223" width="10.625" style="5" customWidth="1"/>
    <col min="9224" max="9224" width="8.625" style="5" customWidth="1"/>
    <col min="9225" max="9225" width="9.25" style="5" customWidth="1"/>
    <col min="9226" max="9226" width="8.625" style="5" customWidth="1"/>
    <col min="9227" max="9227" width="9.5" style="5" customWidth="1"/>
    <col min="9228" max="9228" width="10.75" style="5" customWidth="1"/>
    <col min="9229" max="9229" width="10.875" style="5" customWidth="1"/>
    <col min="9230" max="9230" width="8.375" style="5" customWidth="1"/>
    <col min="9231" max="9231" width="10.375" style="5" customWidth="1"/>
    <col min="9232" max="9232" width="12" style="5" customWidth="1"/>
    <col min="9233" max="9233" width="12.875" style="5" customWidth="1"/>
    <col min="9234" max="9239" width="9.375" style="5" customWidth="1"/>
    <col min="9240" max="9241" width="9" style="5"/>
    <col min="9242" max="9242" width="9.375" style="5" customWidth="1"/>
    <col min="9243" max="9477" width="9" style="5"/>
    <col min="9478" max="9478" width="7.5" style="5" customWidth="1"/>
    <col min="9479" max="9479" width="10.625" style="5" customWidth="1"/>
    <col min="9480" max="9480" width="8.625" style="5" customWidth="1"/>
    <col min="9481" max="9481" width="9.25" style="5" customWidth="1"/>
    <col min="9482" max="9482" width="8.625" style="5" customWidth="1"/>
    <col min="9483" max="9483" width="9.5" style="5" customWidth="1"/>
    <col min="9484" max="9484" width="10.75" style="5" customWidth="1"/>
    <col min="9485" max="9485" width="10.875" style="5" customWidth="1"/>
    <col min="9486" max="9486" width="8.375" style="5" customWidth="1"/>
    <col min="9487" max="9487" width="10.375" style="5" customWidth="1"/>
    <col min="9488" max="9488" width="12" style="5" customWidth="1"/>
    <col min="9489" max="9489" width="12.875" style="5" customWidth="1"/>
    <col min="9490" max="9495" width="9.375" style="5" customWidth="1"/>
    <col min="9496" max="9497" width="9" style="5"/>
    <col min="9498" max="9498" width="9.375" style="5" customWidth="1"/>
    <col min="9499" max="9733" width="9" style="5"/>
    <col min="9734" max="9734" width="7.5" style="5" customWidth="1"/>
    <col min="9735" max="9735" width="10.625" style="5" customWidth="1"/>
    <col min="9736" max="9736" width="8.625" style="5" customWidth="1"/>
    <col min="9737" max="9737" width="9.25" style="5" customWidth="1"/>
    <col min="9738" max="9738" width="8.625" style="5" customWidth="1"/>
    <col min="9739" max="9739" width="9.5" style="5" customWidth="1"/>
    <col min="9740" max="9740" width="10.75" style="5" customWidth="1"/>
    <col min="9741" max="9741" width="10.875" style="5" customWidth="1"/>
    <col min="9742" max="9742" width="8.375" style="5" customWidth="1"/>
    <col min="9743" max="9743" width="10.375" style="5" customWidth="1"/>
    <col min="9744" max="9744" width="12" style="5" customWidth="1"/>
    <col min="9745" max="9745" width="12.875" style="5" customWidth="1"/>
    <col min="9746" max="9751" width="9.375" style="5" customWidth="1"/>
    <col min="9752" max="9753" width="9" style="5"/>
    <col min="9754" max="9754" width="9.375" style="5" customWidth="1"/>
    <col min="9755" max="9989" width="9" style="5"/>
    <col min="9990" max="9990" width="7.5" style="5" customWidth="1"/>
    <col min="9991" max="9991" width="10.625" style="5" customWidth="1"/>
    <col min="9992" max="9992" width="8.625" style="5" customWidth="1"/>
    <col min="9993" max="9993" width="9.25" style="5" customWidth="1"/>
    <col min="9994" max="9994" width="8.625" style="5" customWidth="1"/>
    <col min="9995" max="9995" width="9.5" style="5" customWidth="1"/>
    <col min="9996" max="9996" width="10.75" style="5" customWidth="1"/>
    <col min="9997" max="9997" width="10.875" style="5" customWidth="1"/>
    <col min="9998" max="9998" width="8.375" style="5" customWidth="1"/>
    <col min="9999" max="9999" width="10.375" style="5" customWidth="1"/>
    <col min="10000" max="10000" width="12" style="5" customWidth="1"/>
    <col min="10001" max="10001" width="12.875" style="5" customWidth="1"/>
    <col min="10002" max="10007" width="9.375" style="5" customWidth="1"/>
    <col min="10008" max="10009" width="9" style="5"/>
    <col min="10010" max="10010" width="9.375" style="5" customWidth="1"/>
    <col min="10011" max="10245" width="9" style="5"/>
    <col min="10246" max="10246" width="7.5" style="5" customWidth="1"/>
    <col min="10247" max="10247" width="10.625" style="5" customWidth="1"/>
    <col min="10248" max="10248" width="8.625" style="5" customWidth="1"/>
    <col min="10249" max="10249" width="9.25" style="5" customWidth="1"/>
    <col min="10250" max="10250" width="8.625" style="5" customWidth="1"/>
    <col min="10251" max="10251" width="9.5" style="5" customWidth="1"/>
    <col min="10252" max="10252" width="10.75" style="5" customWidth="1"/>
    <col min="10253" max="10253" width="10.875" style="5" customWidth="1"/>
    <col min="10254" max="10254" width="8.375" style="5" customWidth="1"/>
    <col min="10255" max="10255" width="10.375" style="5" customWidth="1"/>
    <col min="10256" max="10256" width="12" style="5" customWidth="1"/>
    <col min="10257" max="10257" width="12.875" style="5" customWidth="1"/>
    <col min="10258" max="10263" width="9.375" style="5" customWidth="1"/>
    <col min="10264" max="10265" width="9" style="5"/>
    <col min="10266" max="10266" width="9.375" style="5" customWidth="1"/>
    <col min="10267" max="10501" width="9" style="5"/>
    <col min="10502" max="10502" width="7.5" style="5" customWidth="1"/>
    <col min="10503" max="10503" width="10.625" style="5" customWidth="1"/>
    <col min="10504" max="10504" width="8.625" style="5" customWidth="1"/>
    <col min="10505" max="10505" width="9.25" style="5" customWidth="1"/>
    <col min="10506" max="10506" width="8.625" style="5" customWidth="1"/>
    <col min="10507" max="10507" width="9.5" style="5" customWidth="1"/>
    <col min="10508" max="10508" width="10.75" style="5" customWidth="1"/>
    <col min="10509" max="10509" width="10.875" style="5" customWidth="1"/>
    <col min="10510" max="10510" width="8.375" style="5" customWidth="1"/>
    <col min="10511" max="10511" width="10.375" style="5" customWidth="1"/>
    <col min="10512" max="10512" width="12" style="5" customWidth="1"/>
    <col min="10513" max="10513" width="12.875" style="5" customWidth="1"/>
    <col min="10514" max="10519" width="9.375" style="5" customWidth="1"/>
    <col min="10520" max="10521" width="9" style="5"/>
    <col min="10522" max="10522" width="9.375" style="5" customWidth="1"/>
    <col min="10523" max="10757" width="9" style="5"/>
    <col min="10758" max="10758" width="7.5" style="5" customWidth="1"/>
    <col min="10759" max="10759" width="10.625" style="5" customWidth="1"/>
    <col min="10760" max="10760" width="8.625" style="5" customWidth="1"/>
    <col min="10761" max="10761" width="9.25" style="5" customWidth="1"/>
    <col min="10762" max="10762" width="8.625" style="5" customWidth="1"/>
    <col min="10763" max="10763" width="9.5" style="5" customWidth="1"/>
    <col min="10764" max="10764" width="10.75" style="5" customWidth="1"/>
    <col min="10765" max="10765" width="10.875" style="5" customWidth="1"/>
    <col min="10766" max="10766" width="8.375" style="5" customWidth="1"/>
    <col min="10767" max="10767" width="10.375" style="5" customWidth="1"/>
    <col min="10768" max="10768" width="12" style="5" customWidth="1"/>
    <col min="10769" max="10769" width="12.875" style="5" customWidth="1"/>
    <col min="10770" max="10775" width="9.375" style="5" customWidth="1"/>
    <col min="10776" max="10777" width="9" style="5"/>
    <col min="10778" max="10778" width="9.375" style="5" customWidth="1"/>
    <col min="10779" max="11013" width="9" style="5"/>
    <col min="11014" max="11014" width="7.5" style="5" customWidth="1"/>
    <col min="11015" max="11015" width="10.625" style="5" customWidth="1"/>
    <col min="11016" max="11016" width="8.625" style="5" customWidth="1"/>
    <col min="11017" max="11017" width="9.25" style="5" customWidth="1"/>
    <col min="11018" max="11018" width="8.625" style="5" customWidth="1"/>
    <col min="11019" max="11019" width="9.5" style="5" customWidth="1"/>
    <col min="11020" max="11020" width="10.75" style="5" customWidth="1"/>
    <col min="11021" max="11021" width="10.875" style="5" customWidth="1"/>
    <col min="11022" max="11022" width="8.375" style="5" customWidth="1"/>
    <col min="11023" max="11023" width="10.375" style="5" customWidth="1"/>
    <col min="11024" max="11024" width="12" style="5" customWidth="1"/>
    <col min="11025" max="11025" width="12.875" style="5" customWidth="1"/>
    <col min="11026" max="11031" width="9.375" style="5" customWidth="1"/>
    <col min="11032" max="11033" width="9" style="5"/>
    <col min="11034" max="11034" width="9.375" style="5" customWidth="1"/>
    <col min="11035" max="11269" width="9" style="5"/>
    <col min="11270" max="11270" width="7.5" style="5" customWidth="1"/>
    <col min="11271" max="11271" width="10.625" style="5" customWidth="1"/>
    <col min="11272" max="11272" width="8.625" style="5" customWidth="1"/>
    <col min="11273" max="11273" width="9.25" style="5" customWidth="1"/>
    <col min="11274" max="11274" width="8.625" style="5" customWidth="1"/>
    <col min="11275" max="11275" width="9.5" style="5" customWidth="1"/>
    <col min="11276" max="11276" width="10.75" style="5" customWidth="1"/>
    <col min="11277" max="11277" width="10.875" style="5" customWidth="1"/>
    <col min="11278" max="11278" width="8.375" style="5" customWidth="1"/>
    <col min="11279" max="11279" width="10.375" style="5" customWidth="1"/>
    <col min="11280" max="11280" width="12" style="5" customWidth="1"/>
    <col min="11281" max="11281" width="12.875" style="5" customWidth="1"/>
    <col min="11282" max="11287" width="9.375" style="5" customWidth="1"/>
    <col min="11288" max="11289" width="9" style="5"/>
    <col min="11290" max="11290" width="9.375" style="5" customWidth="1"/>
    <col min="11291" max="11525" width="9" style="5"/>
    <col min="11526" max="11526" width="7.5" style="5" customWidth="1"/>
    <col min="11527" max="11527" width="10.625" style="5" customWidth="1"/>
    <col min="11528" max="11528" width="8.625" style="5" customWidth="1"/>
    <col min="11529" max="11529" width="9.25" style="5" customWidth="1"/>
    <col min="11530" max="11530" width="8.625" style="5" customWidth="1"/>
    <col min="11531" max="11531" width="9.5" style="5" customWidth="1"/>
    <col min="11532" max="11532" width="10.75" style="5" customWidth="1"/>
    <col min="11533" max="11533" width="10.875" style="5" customWidth="1"/>
    <col min="11534" max="11534" width="8.375" style="5" customWidth="1"/>
    <col min="11535" max="11535" width="10.375" style="5" customWidth="1"/>
    <col min="11536" max="11536" width="12" style="5" customWidth="1"/>
    <col min="11537" max="11537" width="12.875" style="5" customWidth="1"/>
    <col min="11538" max="11543" width="9.375" style="5" customWidth="1"/>
    <col min="11544" max="11545" width="9" style="5"/>
    <col min="11546" max="11546" width="9.375" style="5" customWidth="1"/>
    <col min="11547" max="11781" width="9" style="5"/>
    <col min="11782" max="11782" width="7.5" style="5" customWidth="1"/>
    <col min="11783" max="11783" width="10.625" style="5" customWidth="1"/>
    <col min="11784" max="11784" width="8.625" style="5" customWidth="1"/>
    <col min="11785" max="11785" width="9.25" style="5" customWidth="1"/>
    <col min="11786" max="11786" width="8.625" style="5" customWidth="1"/>
    <col min="11787" max="11787" width="9.5" style="5" customWidth="1"/>
    <col min="11788" max="11788" width="10.75" style="5" customWidth="1"/>
    <col min="11789" max="11789" width="10.875" style="5" customWidth="1"/>
    <col min="11790" max="11790" width="8.375" style="5" customWidth="1"/>
    <col min="11791" max="11791" width="10.375" style="5" customWidth="1"/>
    <col min="11792" max="11792" width="12" style="5" customWidth="1"/>
    <col min="11793" max="11793" width="12.875" style="5" customWidth="1"/>
    <col min="11794" max="11799" width="9.375" style="5" customWidth="1"/>
    <col min="11800" max="11801" width="9" style="5"/>
    <col min="11802" max="11802" width="9.375" style="5" customWidth="1"/>
    <col min="11803" max="12037" width="9" style="5"/>
    <col min="12038" max="12038" width="7.5" style="5" customWidth="1"/>
    <col min="12039" max="12039" width="10.625" style="5" customWidth="1"/>
    <col min="12040" max="12040" width="8.625" style="5" customWidth="1"/>
    <col min="12041" max="12041" width="9.25" style="5" customWidth="1"/>
    <col min="12042" max="12042" width="8.625" style="5" customWidth="1"/>
    <col min="12043" max="12043" width="9.5" style="5" customWidth="1"/>
    <col min="12044" max="12044" width="10.75" style="5" customWidth="1"/>
    <col min="12045" max="12045" width="10.875" style="5" customWidth="1"/>
    <col min="12046" max="12046" width="8.375" style="5" customWidth="1"/>
    <col min="12047" max="12047" width="10.375" style="5" customWidth="1"/>
    <col min="12048" max="12048" width="12" style="5" customWidth="1"/>
    <col min="12049" max="12049" width="12.875" style="5" customWidth="1"/>
    <col min="12050" max="12055" width="9.375" style="5" customWidth="1"/>
    <col min="12056" max="12057" width="9" style="5"/>
    <col min="12058" max="12058" width="9.375" style="5" customWidth="1"/>
    <col min="12059" max="12293" width="9" style="5"/>
    <col min="12294" max="12294" width="7.5" style="5" customWidth="1"/>
    <col min="12295" max="12295" width="10.625" style="5" customWidth="1"/>
    <col min="12296" max="12296" width="8.625" style="5" customWidth="1"/>
    <col min="12297" max="12297" width="9.25" style="5" customWidth="1"/>
    <col min="12298" max="12298" width="8.625" style="5" customWidth="1"/>
    <col min="12299" max="12299" width="9.5" style="5" customWidth="1"/>
    <col min="12300" max="12300" width="10.75" style="5" customWidth="1"/>
    <col min="12301" max="12301" width="10.875" style="5" customWidth="1"/>
    <col min="12302" max="12302" width="8.375" style="5" customWidth="1"/>
    <col min="12303" max="12303" width="10.375" style="5" customWidth="1"/>
    <col min="12304" max="12304" width="12" style="5" customWidth="1"/>
    <col min="12305" max="12305" width="12.875" style="5" customWidth="1"/>
    <col min="12306" max="12311" width="9.375" style="5" customWidth="1"/>
    <col min="12312" max="12313" width="9" style="5"/>
    <col min="12314" max="12314" width="9.375" style="5" customWidth="1"/>
    <col min="12315" max="12549" width="9" style="5"/>
    <col min="12550" max="12550" width="7.5" style="5" customWidth="1"/>
    <col min="12551" max="12551" width="10.625" style="5" customWidth="1"/>
    <col min="12552" max="12552" width="8.625" style="5" customWidth="1"/>
    <col min="12553" max="12553" width="9.25" style="5" customWidth="1"/>
    <col min="12554" max="12554" width="8.625" style="5" customWidth="1"/>
    <col min="12555" max="12555" width="9.5" style="5" customWidth="1"/>
    <col min="12556" max="12556" width="10.75" style="5" customWidth="1"/>
    <col min="12557" max="12557" width="10.875" style="5" customWidth="1"/>
    <col min="12558" max="12558" width="8.375" style="5" customWidth="1"/>
    <col min="12559" max="12559" width="10.375" style="5" customWidth="1"/>
    <col min="12560" max="12560" width="12" style="5" customWidth="1"/>
    <col min="12561" max="12561" width="12.875" style="5" customWidth="1"/>
    <col min="12562" max="12567" width="9.375" style="5" customWidth="1"/>
    <col min="12568" max="12569" width="9" style="5"/>
    <col min="12570" max="12570" width="9.375" style="5" customWidth="1"/>
    <col min="12571" max="12805" width="9" style="5"/>
    <col min="12806" max="12806" width="7.5" style="5" customWidth="1"/>
    <col min="12807" max="12807" width="10.625" style="5" customWidth="1"/>
    <col min="12808" max="12808" width="8.625" style="5" customWidth="1"/>
    <col min="12809" max="12809" width="9.25" style="5" customWidth="1"/>
    <col min="12810" max="12810" width="8.625" style="5" customWidth="1"/>
    <col min="12811" max="12811" width="9.5" style="5" customWidth="1"/>
    <col min="12812" max="12812" width="10.75" style="5" customWidth="1"/>
    <col min="12813" max="12813" width="10.875" style="5" customWidth="1"/>
    <col min="12814" max="12814" width="8.375" style="5" customWidth="1"/>
    <col min="12815" max="12815" width="10.375" style="5" customWidth="1"/>
    <col min="12816" max="12816" width="12" style="5" customWidth="1"/>
    <col min="12817" max="12817" width="12.875" style="5" customWidth="1"/>
    <col min="12818" max="12823" width="9.375" style="5" customWidth="1"/>
    <col min="12824" max="12825" width="9" style="5"/>
    <col min="12826" max="12826" width="9.375" style="5" customWidth="1"/>
    <col min="12827" max="13061" width="9" style="5"/>
    <col min="13062" max="13062" width="7.5" style="5" customWidth="1"/>
    <col min="13063" max="13063" width="10.625" style="5" customWidth="1"/>
    <col min="13064" max="13064" width="8.625" style="5" customWidth="1"/>
    <col min="13065" max="13065" width="9.25" style="5" customWidth="1"/>
    <col min="13066" max="13066" width="8.625" style="5" customWidth="1"/>
    <col min="13067" max="13067" width="9.5" style="5" customWidth="1"/>
    <col min="13068" max="13068" width="10.75" style="5" customWidth="1"/>
    <col min="13069" max="13069" width="10.875" style="5" customWidth="1"/>
    <col min="13070" max="13070" width="8.375" style="5" customWidth="1"/>
    <col min="13071" max="13071" width="10.375" style="5" customWidth="1"/>
    <col min="13072" max="13072" width="12" style="5" customWidth="1"/>
    <col min="13073" max="13073" width="12.875" style="5" customWidth="1"/>
    <col min="13074" max="13079" width="9.375" style="5" customWidth="1"/>
    <col min="13080" max="13081" width="9" style="5"/>
    <col min="13082" max="13082" width="9.375" style="5" customWidth="1"/>
    <col min="13083" max="13317" width="9" style="5"/>
    <col min="13318" max="13318" width="7.5" style="5" customWidth="1"/>
    <col min="13319" max="13319" width="10.625" style="5" customWidth="1"/>
    <col min="13320" max="13320" width="8.625" style="5" customWidth="1"/>
    <col min="13321" max="13321" width="9.25" style="5" customWidth="1"/>
    <col min="13322" max="13322" width="8.625" style="5" customWidth="1"/>
    <col min="13323" max="13323" width="9.5" style="5" customWidth="1"/>
    <col min="13324" max="13324" width="10.75" style="5" customWidth="1"/>
    <col min="13325" max="13325" width="10.875" style="5" customWidth="1"/>
    <col min="13326" max="13326" width="8.375" style="5" customWidth="1"/>
    <col min="13327" max="13327" width="10.375" style="5" customWidth="1"/>
    <col min="13328" max="13328" width="12" style="5" customWidth="1"/>
    <col min="13329" max="13329" width="12.875" style="5" customWidth="1"/>
    <col min="13330" max="13335" width="9.375" style="5" customWidth="1"/>
    <col min="13336" max="13337" width="9" style="5"/>
    <col min="13338" max="13338" width="9.375" style="5" customWidth="1"/>
    <col min="13339" max="13573" width="9" style="5"/>
    <col min="13574" max="13574" width="7.5" style="5" customWidth="1"/>
    <col min="13575" max="13575" width="10.625" style="5" customWidth="1"/>
    <col min="13576" max="13576" width="8.625" style="5" customWidth="1"/>
    <col min="13577" max="13577" width="9.25" style="5" customWidth="1"/>
    <col min="13578" max="13578" width="8.625" style="5" customWidth="1"/>
    <col min="13579" max="13579" width="9.5" style="5" customWidth="1"/>
    <col min="13580" max="13580" width="10.75" style="5" customWidth="1"/>
    <col min="13581" max="13581" width="10.875" style="5" customWidth="1"/>
    <col min="13582" max="13582" width="8.375" style="5" customWidth="1"/>
    <col min="13583" max="13583" width="10.375" style="5" customWidth="1"/>
    <col min="13584" max="13584" width="12" style="5" customWidth="1"/>
    <col min="13585" max="13585" width="12.875" style="5" customWidth="1"/>
    <col min="13586" max="13591" width="9.375" style="5" customWidth="1"/>
    <col min="13592" max="13593" width="9" style="5"/>
    <col min="13594" max="13594" width="9.375" style="5" customWidth="1"/>
    <col min="13595" max="13829" width="9" style="5"/>
    <col min="13830" max="13830" width="7.5" style="5" customWidth="1"/>
    <col min="13831" max="13831" width="10.625" style="5" customWidth="1"/>
    <col min="13832" max="13832" width="8.625" style="5" customWidth="1"/>
    <col min="13833" max="13833" width="9.25" style="5" customWidth="1"/>
    <col min="13834" max="13834" width="8.625" style="5" customWidth="1"/>
    <col min="13835" max="13835" width="9.5" style="5" customWidth="1"/>
    <col min="13836" max="13836" width="10.75" style="5" customWidth="1"/>
    <col min="13837" max="13837" width="10.875" style="5" customWidth="1"/>
    <col min="13838" max="13838" width="8.375" style="5" customWidth="1"/>
    <col min="13839" max="13839" width="10.375" style="5" customWidth="1"/>
    <col min="13840" max="13840" width="12" style="5" customWidth="1"/>
    <col min="13841" max="13841" width="12.875" style="5" customWidth="1"/>
    <col min="13842" max="13847" width="9.375" style="5" customWidth="1"/>
    <col min="13848" max="13849" width="9" style="5"/>
    <col min="13850" max="13850" width="9.375" style="5" customWidth="1"/>
    <col min="13851" max="14085" width="9" style="5"/>
    <col min="14086" max="14086" width="7.5" style="5" customWidth="1"/>
    <col min="14087" max="14087" width="10.625" style="5" customWidth="1"/>
    <col min="14088" max="14088" width="8.625" style="5" customWidth="1"/>
    <col min="14089" max="14089" width="9.25" style="5" customWidth="1"/>
    <col min="14090" max="14090" width="8.625" style="5" customWidth="1"/>
    <col min="14091" max="14091" width="9.5" style="5" customWidth="1"/>
    <col min="14092" max="14092" width="10.75" style="5" customWidth="1"/>
    <col min="14093" max="14093" width="10.875" style="5" customWidth="1"/>
    <col min="14094" max="14094" width="8.375" style="5" customWidth="1"/>
    <col min="14095" max="14095" width="10.375" style="5" customWidth="1"/>
    <col min="14096" max="14096" width="12" style="5" customWidth="1"/>
    <col min="14097" max="14097" width="12.875" style="5" customWidth="1"/>
    <col min="14098" max="14103" width="9.375" style="5" customWidth="1"/>
    <col min="14104" max="14105" width="9" style="5"/>
    <col min="14106" max="14106" width="9.375" style="5" customWidth="1"/>
    <col min="14107" max="14341" width="9" style="5"/>
    <col min="14342" max="14342" width="7.5" style="5" customWidth="1"/>
    <col min="14343" max="14343" width="10.625" style="5" customWidth="1"/>
    <col min="14344" max="14344" width="8.625" style="5" customWidth="1"/>
    <col min="14345" max="14345" width="9.25" style="5" customWidth="1"/>
    <col min="14346" max="14346" width="8.625" style="5" customWidth="1"/>
    <col min="14347" max="14347" width="9.5" style="5" customWidth="1"/>
    <col min="14348" max="14348" width="10.75" style="5" customWidth="1"/>
    <col min="14349" max="14349" width="10.875" style="5" customWidth="1"/>
    <col min="14350" max="14350" width="8.375" style="5" customWidth="1"/>
    <col min="14351" max="14351" width="10.375" style="5" customWidth="1"/>
    <col min="14352" max="14352" width="12" style="5" customWidth="1"/>
    <col min="14353" max="14353" width="12.875" style="5" customWidth="1"/>
    <col min="14354" max="14359" width="9.375" style="5" customWidth="1"/>
    <col min="14360" max="14361" width="9" style="5"/>
    <col min="14362" max="14362" width="9.375" style="5" customWidth="1"/>
    <col min="14363" max="14597" width="9" style="5"/>
    <col min="14598" max="14598" width="7.5" style="5" customWidth="1"/>
    <col min="14599" max="14599" width="10.625" style="5" customWidth="1"/>
    <col min="14600" max="14600" width="8.625" style="5" customWidth="1"/>
    <col min="14601" max="14601" width="9.25" style="5" customWidth="1"/>
    <col min="14602" max="14602" width="8.625" style="5" customWidth="1"/>
    <col min="14603" max="14603" width="9.5" style="5" customWidth="1"/>
    <col min="14604" max="14604" width="10.75" style="5" customWidth="1"/>
    <col min="14605" max="14605" width="10.875" style="5" customWidth="1"/>
    <col min="14606" max="14606" width="8.375" style="5" customWidth="1"/>
    <col min="14607" max="14607" width="10.375" style="5" customWidth="1"/>
    <col min="14608" max="14608" width="12" style="5" customWidth="1"/>
    <col min="14609" max="14609" width="12.875" style="5" customWidth="1"/>
    <col min="14610" max="14615" width="9.375" style="5" customWidth="1"/>
    <col min="14616" max="14617" width="9" style="5"/>
    <col min="14618" max="14618" width="9.375" style="5" customWidth="1"/>
    <col min="14619" max="14853" width="9" style="5"/>
    <col min="14854" max="14854" width="7.5" style="5" customWidth="1"/>
    <col min="14855" max="14855" width="10.625" style="5" customWidth="1"/>
    <col min="14856" max="14856" width="8.625" style="5" customWidth="1"/>
    <col min="14857" max="14857" width="9.25" style="5" customWidth="1"/>
    <col min="14858" max="14858" width="8.625" style="5" customWidth="1"/>
    <col min="14859" max="14859" width="9.5" style="5" customWidth="1"/>
    <col min="14860" max="14860" width="10.75" style="5" customWidth="1"/>
    <col min="14861" max="14861" width="10.875" style="5" customWidth="1"/>
    <col min="14862" max="14862" width="8.375" style="5" customWidth="1"/>
    <col min="14863" max="14863" width="10.375" style="5" customWidth="1"/>
    <col min="14864" max="14864" width="12" style="5" customWidth="1"/>
    <col min="14865" max="14865" width="12.875" style="5" customWidth="1"/>
    <col min="14866" max="14871" width="9.375" style="5" customWidth="1"/>
    <col min="14872" max="14873" width="9" style="5"/>
    <col min="14874" max="14874" width="9.375" style="5" customWidth="1"/>
    <col min="14875" max="15109" width="9" style="5"/>
    <col min="15110" max="15110" width="7.5" style="5" customWidth="1"/>
    <col min="15111" max="15111" width="10.625" style="5" customWidth="1"/>
    <col min="15112" max="15112" width="8.625" style="5" customWidth="1"/>
    <col min="15113" max="15113" width="9.25" style="5" customWidth="1"/>
    <col min="15114" max="15114" width="8.625" style="5" customWidth="1"/>
    <col min="15115" max="15115" width="9.5" style="5" customWidth="1"/>
    <col min="15116" max="15116" width="10.75" style="5" customWidth="1"/>
    <col min="15117" max="15117" width="10.875" style="5" customWidth="1"/>
    <col min="15118" max="15118" width="8.375" style="5" customWidth="1"/>
    <col min="15119" max="15119" width="10.375" style="5" customWidth="1"/>
    <col min="15120" max="15120" width="12" style="5" customWidth="1"/>
    <col min="15121" max="15121" width="12.875" style="5" customWidth="1"/>
    <col min="15122" max="15127" width="9.375" style="5" customWidth="1"/>
    <col min="15128" max="15129" width="9" style="5"/>
    <col min="15130" max="15130" width="9.375" style="5" customWidth="1"/>
    <col min="15131" max="15365" width="9" style="5"/>
    <col min="15366" max="15366" width="7.5" style="5" customWidth="1"/>
    <col min="15367" max="15367" width="10.625" style="5" customWidth="1"/>
    <col min="15368" max="15368" width="8.625" style="5" customWidth="1"/>
    <col min="15369" max="15369" width="9.25" style="5" customWidth="1"/>
    <col min="15370" max="15370" width="8.625" style="5" customWidth="1"/>
    <col min="15371" max="15371" width="9.5" style="5" customWidth="1"/>
    <col min="15372" max="15372" width="10.75" style="5" customWidth="1"/>
    <col min="15373" max="15373" width="10.875" style="5" customWidth="1"/>
    <col min="15374" max="15374" width="8.375" style="5" customWidth="1"/>
    <col min="15375" max="15375" width="10.375" style="5" customWidth="1"/>
    <col min="15376" max="15376" width="12" style="5" customWidth="1"/>
    <col min="15377" max="15377" width="12.875" style="5" customWidth="1"/>
    <col min="15378" max="15383" width="9.375" style="5" customWidth="1"/>
    <col min="15384" max="15385" width="9" style="5"/>
    <col min="15386" max="15386" width="9.375" style="5" customWidth="1"/>
    <col min="15387" max="15621" width="9" style="5"/>
    <col min="15622" max="15622" width="7.5" style="5" customWidth="1"/>
    <col min="15623" max="15623" width="10.625" style="5" customWidth="1"/>
    <col min="15624" max="15624" width="8.625" style="5" customWidth="1"/>
    <col min="15625" max="15625" width="9.25" style="5" customWidth="1"/>
    <col min="15626" max="15626" width="8.625" style="5" customWidth="1"/>
    <col min="15627" max="15627" width="9.5" style="5" customWidth="1"/>
    <col min="15628" max="15628" width="10.75" style="5" customWidth="1"/>
    <col min="15629" max="15629" width="10.875" style="5" customWidth="1"/>
    <col min="15630" max="15630" width="8.375" style="5" customWidth="1"/>
    <col min="15631" max="15631" width="10.375" style="5" customWidth="1"/>
    <col min="15632" max="15632" width="12" style="5" customWidth="1"/>
    <col min="15633" max="15633" width="12.875" style="5" customWidth="1"/>
    <col min="15634" max="15639" width="9.375" style="5" customWidth="1"/>
    <col min="15640" max="15641" width="9" style="5"/>
    <col min="15642" max="15642" width="9.375" style="5" customWidth="1"/>
    <col min="15643" max="15877" width="9" style="5"/>
    <col min="15878" max="15878" width="7.5" style="5" customWidth="1"/>
    <col min="15879" max="15879" width="10.625" style="5" customWidth="1"/>
    <col min="15880" max="15880" width="8.625" style="5" customWidth="1"/>
    <col min="15881" max="15881" width="9.25" style="5" customWidth="1"/>
    <col min="15882" max="15882" width="8.625" style="5" customWidth="1"/>
    <col min="15883" max="15883" width="9.5" style="5" customWidth="1"/>
    <col min="15884" max="15884" width="10.75" style="5" customWidth="1"/>
    <col min="15885" max="15885" width="10.875" style="5" customWidth="1"/>
    <col min="15886" max="15886" width="8.375" style="5" customWidth="1"/>
    <col min="15887" max="15887" width="10.375" style="5" customWidth="1"/>
    <col min="15888" max="15888" width="12" style="5" customWidth="1"/>
    <col min="15889" max="15889" width="12.875" style="5" customWidth="1"/>
    <col min="15890" max="15895" width="9.375" style="5" customWidth="1"/>
    <col min="15896" max="15897" width="9" style="5"/>
    <col min="15898" max="15898" width="9.375" style="5" customWidth="1"/>
    <col min="15899" max="16133" width="9" style="5"/>
    <col min="16134" max="16134" width="7.5" style="5" customWidth="1"/>
    <col min="16135" max="16135" width="10.625" style="5" customWidth="1"/>
    <col min="16136" max="16136" width="8.625" style="5" customWidth="1"/>
    <col min="16137" max="16137" width="9.25" style="5" customWidth="1"/>
    <col min="16138" max="16138" width="8.625" style="5" customWidth="1"/>
    <col min="16139" max="16139" width="9.5" style="5" customWidth="1"/>
    <col min="16140" max="16140" width="10.75" style="5" customWidth="1"/>
    <col min="16141" max="16141" width="10.875" style="5" customWidth="1"/>
    <col min="16142" max="16142" width="8.375" style="5" customWidth="1"/>
    <col min="16143" max="16143" width="10.375" style="5" customWidth="1"/>
    <col min="16144" max="16144" width="12" style="5" customWidth="1"/>
    <col min="16145" max="16145" width="12.875" style="5" customWidth="1"/>
    <col min="16146" max="16151" width="9.375" style="5" customWidth="1"/>
    <col min="16152" max="16153" width="9" style="5"/>
    <col min="16154" max="16154" width="9.375" style="5" customWidth="1"/>
    <col min="16155" max="16384" width="9" style="5"/>
  </cols>
  <sheetData>
    <row r="1" ht="18.75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>
      <c r="A3" s="10" t="s">
        <v>2</v>
      </c>
      <c r="B3" s="11" t="s">
        <v>3</v>
      </c>
      <c r="C3" s="12" t="s">
        <v>4</v>
      </c>
      <c r="D3" s="12" t="s">
        <v>5</v>
      </c>
      <c r="E3" s="10" t="s">
        <v>6</v>
      </c>
      <c r="F3" s="10" t="s">
        <v>7</v>
      </c>
      <c r="G3" s="10"/>
      <c r="H3" s="10"/>
      <c r="I3" s="10" t="s">
        <v>8</v>
      </c>
      <c r="J3" s="10"/>
      <c r="K3" s="10"/>
      <c r="L3" s="10"/>
      <c r="M3" s="10"/>
      <c r="N3" s="23" t="s">
        <v>9</v>
      </c>
      <c r="O3" s="23" t="s">
        <v>10</v>
      </c>
      <c r="P3" s="23" t="s">
        <v>11</v>
      </c>
      <c r="Q3" s="23" t="s">
        <v>10</v>
      </c>
    </row>
    <row r="4" ht="24" spans="1:17">
      <c r="A4" s="10"/>
      <c r="B4" s="11"/>
      <c r="C4" s="12"/>
      <c r="D4" s="12"/>
      <c r="E4" s="10"/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24" t="s">
        <v>17</v>
      </c>
      <c r="L4" s="24" t="s">
        <v>18</v>
      </c>
      <c r="M4" s="24" t="s">
        <v>19</v>
      </c>
      <c r="N4" s="25"/>
      <c r="O4" s="25"/>
      <c r="P4" s="25"/>
      <c r="Q4" s="25"/>
    </row>
    <row r="5" ht="14.25" spans="1:17">
      <c r="A5" s="13">
        <v>1</v>
      </c>
      <c r="B5" s="14" t="s">
        <v>20</v>
      </c>
      <c r="C5" s="15">
        <v>41</v>
      </c>
      <c r="D5" s="15">
        <v>24</v>
      </c>
      <c r="E5" s="15">
        <v>17</v>
      </c>
      <c r="F5" s="15">
        <v>5300</v>
      </c>
      <c r="G5" s="15">
        <v>700</v>
      </c>
      <c r="H5" s="15">
        <v>600</v>
      </c>
      <c r="I5" s="26">
        <v>200</v>
      </c>
      <c r="J5" s="26">
        <v>0</v>
      </c>
      <c r="K5" s="27"/>
      <c r="L5" s="27"/>
      <c r="M5" s="27"/>
      <c r="N5" s="28">
        <f>F5+G5+I5+J5+K5+L5+M5</f>
        <v>6200</v>
      </c>
      <c r="O5" s="28">
        <f>N5*D5</f>
        <v>148800</v>
      </c>
      <c r="P5" s="28">
        <f>F5+H5+I5+J5+K5+L5+M5</f>
        <v>6100</v>
      </c>
      <c r="Q5" s="28">
        <f>P5*E5</f>
        <v>103700</v>
      </c>
    </row>
    <row r="6" ht="14.25" spans="1:17">
      <c r="A6" s="13">
        <v>2</v>
      </c>
      <c r="B6" s="14" t="s">
        <v>21</v>
      </c>
      <c r="C6" s="15">
        <v>27</v>
      </c>
      <c r="D6" s="15">
        <v>26</v>
      </c>
      <c r="E6" s="15">
        <v>1</v>
      </c>
      <c r="F6" s="15">
        <v>5300</v>
      </c>
      <c r="G6" s="15">
        <v>700</v>
      </c>
      <c r="H6" s="15">
        <v>600</v>
      </c>
      <c r="I6" s="26">
        <v>200</v>
      </c>
      <c r="J6" s="26">
        <v>100</v>
      </c>
      <c r="K6" s="27"/>
      <c r="L6" s="27">
        <v>400</v>
      </c>
      <c r="M6" s="29">
        <v>240</v>
      </c>
      <c r="N6" s="28">
        <f>F6+G6+I6+J6+K6+L6+M6</f>
        <v>6940</v>
      </c>
      <c r="O6" s="28">
        <f>N6*D6</f>
        <v>180440</v>
      </c>
      <c r="P6" s="28">
        <f>F6+H6+I6+J6+L6+M6+K6</f>
        <v>6840</v>
      </c>
      <c r="Q6" s="28">
        <f>P6*E6</f>
        <v>6840</v>
      </c>
    </row>
    <row r="7" ht="14.25" spans="1:17">
      <c r="A7" s="13">
        <v>3</v>
      </c>
      <c r="B7" s="14" t="s">
        <v>22</v>
      </c>
      <c r="C7" s="15">
        <v>31</v>
      </c>
      <c r="D7" s="15">
        <v>28</v>
      </c>
      <c r="E7" s="15">
        <v>3</v>
      </c>
      <c r="F7" s="15">
        <v>5300</v>
      </c>
      <c r="G7" s="15">
        <v>700</v>
      </c>
      <c r="H7" s="15">
        <v>600</v>
      </c>
      <c r="I7" s="26">
        <v>200</v>
      </c>
      <c r="J7" s="26">
        <v>100</v>
      </c>
      <c r="K7" s="27"/>
      <c r="L7" s="27">
        <v>400</v>
      </c>
      <c r="M7" s="29">
        <v>240</v>
      </c>
      <c r="N7" s="28">
        <f t="shared" ref="N7:N70" si="0">F7+G7+I7+J7+K7+L7+M7</f>
        <v>6940</v>
      </c>
      <c r="O7" s="28">
        <f t="shared" ref="O7:O70" si="1">N7*D7</f>
        <v>194320</v>
      </c>
      <c r="P7" s="28">
        <f t="shared" ref="P7" si="2">F7+H7+I7+J7+K7+L7+M7</f>
        <v>6840</v>
      </c>
      <c r="Q7" s="28">
        <f t="shared" ref="Q7:Q70" si="3">P7*E7</f>
        <v>20520</v>
      </c>
    </row>
    <row r="8" ht="14.25" spans="1:17">
      <c r="A8" s="13">
        <v>4</v>
      </c>
      <c r="B8" s="14" t="s">
        <v>23</v>
      </c>
      <c r="C8" s="15">
        <v>33</v>
      </c>
      <c r="D8" s="15">
        <v>31</v>
      </c>
      <c r="E8" s="15">
        <v>2</v>
      </c>
      <c r="F8" s="15">
        <v>5300</v>
      </c>
      <c r="G8" s="15">
        <v>700</v>
      </c>
      <c r="H8" s="15">
        <v>600</v>
      </c>
      <c r="I8" s="26">
        <v>200</v>
      </c>
      <c r="J8" s="26">
        <v>100</v>
      </c>
      <c r="K8" s="27"/>
      <c r="L8" s="27">
        <v>400</v>
      </c>
      <c r="M8" s="29">
        <v>240</v>
      </c>
      <c r="N8" s="28">
        <f t="shared" si="0"/>
        <v>6940</v>
      </c>
      <c r="O8" s="28">
        <f t="shared" si="1"/>
        <v>215140</v>
      </c>
      <c r="P8" s="28">
        <f t="shared" ref="P8" si="4">F8+H8+I8+J8+L8+M8+K8</f>
        <v>6840</v>
      </c>
      <c r="Q8" s="28">
        <f t="shared" si="3"/>
        <v>13680</v>
      </c>
    </row>
    <row r="9" ht="14.25" spans="1:17">
      <c r="A9" s="13">
        <v>5</v>
      </c>
      <c r="B9" s="14" t="s">
        <v>24</v>
      </c>
      <c r="C9" s="16">
        <v>28</v>
      </c>
      <c r="D9" s="16">
        <v>27</v>
      </c>
      <c r="E9" s="16">
        <v>1</v>
      </c>
      <c r="F9" s="15">
        <v>5300</v>
      </c>
      <c r="G9" s="15">
        <v>700</v>
      </c>
      <c r="H9" s="15">
        <v>600</v>
      </c>
      <c r="I9" s="26">
        <v>200</v>
      </c>
      <c r="J9" s="26">
        <v>100</v>
      </c>
      <c r="K9" s="27"/>
      <c r="L9" s="27">
        <v>400</v>
      </c>
      <c r="M9" s="29">
        <v>240</v>
      </c>
      <c r="N9" s="28">
        <f t="shared" si="0"/>
        <v>6940</v>
      </c>
      <c r="O9" s="28">
        <f t="shared" si="1"/>
        <v>187380</v>
      </c>
      <c r="P9" s="28">
        <f t="shared" ref="P9" si="5">F9+H9+I9+J9+K9+L9+M9</f>
        <v>6840</v>
      </c>
      <c r="Q9" s="28">
        <f t="shared" si="3"/>
        <v>6840</v>
      </c>
    </row>
    <row r="10" ht="14.25" spans="1:17">
      <c r="A10" s="13">
        <v>6</v>
      </c>
      <c r="B10" s="14" t="s">
        <v>25</v>
      </c>
      <c r="C10" s="16">
        <v>28</v>
      </c>
      <c r="D10" s="16">
        <v>27</v>
      </c>
      <c r="E10" s="16">
        <v>1</v>
      </c>
      <c r="F10" s="15">
        <v>5300</v>
      </c>
      <c r="G10" s="15">
        <v>700</v>
      </c>
      <c r="H10" s="15">
        <v>600</v>
      </c>
      <c r="I10" s="26">
        <v>200</v>
      </c>
      <c r="J10" s="26">
        <v>100</v>
      </c>
      <c r="K10" s="27"/>
      <c r="L10" s="27">
        <v>400</v>
      </c>
      <c r="M10" s="29">
        <v>240</v>
      </c>
      <c r="N10" s="28">
        <f t="shared" si="0"/>
        <v>6940</v>
      </c>
      <c r="O10" s="28">
        <f t="shared" si="1"/>
        <v>187380</v>
      </c>
      <c r="P10" s="28">
        <f t="shared" ref="P10" si="6">F10+H10+I10+J10+L10+M10+K10</f>
        <v>6840</v>
      </c>
      <c r="Q10" s="28">
        <f t="shared" si="3"/>
        <v>6840</v>
      </c>
    </row>
    <row r="11" ht="14.25" spans="1:17">
      <c r="A11" s="13">
        <v>7</v>
      </c>
      <c r="B11" s="14" t="s">
        <v>26</v>
      </c>
      <c r="C11" s="16">
        <v>37</v>
      </c>
      <c r="D11" s="16">
        <v>35</v>
      </c>
      <c r="E11" s="16">
        <v>2</v>
      </c>
      <c r="F11" s="15">
        <v>5300</v>
      </c>
      <c r="G11" s="15">
        <v>700</v>
      </c>
      <c r="H11" s="15">
        <v>600</v>
      </c>
      <c r="I11" s="26">
        <v>200</v>
      </c>
      <c r="J11" s="26">
        <v>100</v>
      </c>
      <c r="K11" s="27"/>
      <c r="L11" s="27">
        <v>400</v>
      </c>
      <c r="M11" s="29">
        <v>240</v>
      </c>
      <c r="N11" s="28">
        <f t="shared" si="0"/>
        <v>6940</v>
      </c>
      <c r="O11" s="28">
        <f t="shared" si="1"/>
        <v>242900</v>
      </c>
      <c r="P11" s="28">
        <f t="shared" ref="P11" si="7">F11+H11+I11+J11+K11+L11+M11</f>
        <v>6840</v>
      </c>
      <c r="Q11" s="28">
        <f t="shared" si="3"/>
        <v>13680</v>
      </c>
    </row>
    <row r="12" ht="14.25" spans="1:17">
      <c r="A12" s="13">
        <v>8</v>
      </c>
      <c r="B12" s="14" t="s">
        <v>27</v>
      </c>
      <c r="C12" s="16">
        <v>27</v>
      </c>
      <c r="D12" s="16">
        <v>26</v>
      </c>
      <c r="E12" s="16">
        <v>1</v>
      </c>
      <c r="F12" s="15">
        <v>5300</v>
      </c>
      <c r="G12" s="15">
        <v>700</v>
      </c>
      <c r="H12" s="15">
        <v>600</v>
      </c>
      <c r="I12" s="26">
        <v>200</v>
      </c>
      <c r="J12" s="26">
        <v>100</v>
      </c>
      <c r="K12" s="27"/>
      <c r="L12" s="27">
        <v>400</v>
      </c>
      <c r="M12" s="29">
        <v>240</v>
      </c>
      <c r="N12" s="28">
        <f t="shared" si="0"/>
        <v>6940</v>
      </c>
      <c r="O12" s="28">
        <f t="shared" si="1"/>
        <v>180440</v>
      </c>
      <c r="P12" s="28">
        <f t="shared" ref="P12" si="8">F12+H12+I12+J12+L12+M12+K12</f>
        <v>6840</v>
      </c>
      <c r="Q12" s="28">
        <f t="shared" si="3"/>
        <v>6840</v>
      </c>
    </row>
    <row r="13" ht="14.25" spans="1:17">
      <c r="A13" s="13">
        <v>9</v>
      </c>
      <c r="B13" s="14" t="s">
        <v>28</v>
      </c>
      <c r="C13" s="16">
        <v>27</v>
      </c>
      <c r="D13" s="16">
        <v>27</v>
      </c>
      <c r="E13" s="16">
        <v>0</v>
      </c>
      <c r="F13" s="15">
        <v>5300</v>
      </c>
      <c r="G13" s="15">
        <v>700</v>
      </c>
      <c r="H13" s="15">
        <v>600</v>
      </c>
      <c r="I13" s="26">
        <v>200</v>
      </c>
      <c r="J13" s="26">
        <v>100</v>
      </c>
      <c r="K13" s="27"/>
      <c r="L13" s="27">
        <v>400</v>
      </c>
      <c r="M13" s="29">
        <v>240</v>
      </c>
      <c r="N13" s="28">
        <f t="shared" si="0"/>
        <v>6940</v>
      </c>
      <c r="O13" s="28">
        <f t="shared" si="1"/>
        <v>187380</v>
      </c>
      <c r="P13" s="28">
        <f t="shared" ref="P13" si="9">F13+H13+I13+J13+K13+L13+M13</f>
        <v>6840</v>
      </c>
      <c r="Q13" s="28">
        <f t="shared" si="3"/>
        <v>0</v>
      </c>
    </row>
    <row r="14" ht="14.25" spans="1:17">
      <c r="A14" s="13">
        <v>10</v>
      </c>
      <c r="B14" s="14" t="s">
        <v>29</v>
      </c>
      <c r="C14" s="16">
        <v>26</v>
      </c>
      <c r="D14" s="16">
        <v>26</v>
      </c>
      <c r="E14" s="16">
        <v>0</v>
      </c>
      <c r="F14" s="15">
        <v>5300</v>
      </c>
      <c r="G14" s="15">
        <v>700</v>
      </c>
      <c r="H14" s="15">
        <v>600</v>
      </c>
      <c r="I14" s="26">
        <v>200</v>
      </c>
      <c r="J14" s="26">
        <v>100</v>
      </c>
      <c r="K14" s="27"/>
      <c r="L14" s="27">
        <v>400</v>
      </c>
      <c r="M14" s="29">
        <v>240</v>
      </c>
      <c r="N14" s="28">
        <f t="shared" si="0"/>
        <v>6940</v>
      </c>
      <c r="O14" s="28">
        <f t="shared" si="1"/>
        <v>180440</v>
      </c>
      <c r="P14" s="28">
        <f t="shared" ref="P14" si="10">F14+H14+I14+J14+L14+M14+K14</f>
        <v>6840</v>
      </c>
      <c r="Q14" s="28">
        <f t="shared" si="3"/>
        <v>0</v>
      </c>
    </row>
    <row r="15" ht="14.25" spans="1:17">
      <c r="A15" s="13">
        <v>11</v>
      </c>
      <c r="B15" s="14" t="s">
        <v>30</v>
      </c>
      <c r="C15" s="16">
        <v>28</v>
      </c>
      <c r="D15" s="16">
        <v>27</v>
      </c>
      <c r="E15" s="16">
        <v>1</v>
      </c>
      <c r="F15" s="15">
        <v>5300</v>
      </c>
      <c r="G15" s="15">
        <v>700</v>
      </c>
      <c r="H15" s="15">
        <v>600</v>
      </c>
      <c r="I15" s="26">
        <v>200</v>
      </c>
      <c r="J15" s="26">
        <v>100</v>
      </c>
      <c r="K15" s="27"/>
      <c r="L15" s="27">
        <v>400</v>
      </c>
      <c r="M15" s="29">
        <v>240</v>
      </c>
      <c r="N15" s="28">
        <f t="shared" si="0"/>
        <v>6940</v>
      </c>
      <c r="O15" s="28">
        <f t="shared" si="1"/>
        <v>187380</v>
      </c>
      <c r="P15" s="28">
        <f t="shared" ref="P15" si="11">F15+H15+I15+J15+K15+L15+M15</f>
        <v>6840</v>
      </c>
      <c r="Q15" s="28">
        <f t="shared" si="3"/>
        <v>6840</v>
      </c>
    </row>
    <row r="16" ht="14.25" spans="1:21">
      <c r="A16" s="13">
        <v>12</v>
      </c>
      <c r="B16" s="14" t="s">
        <v>31</v>
      </c>
      <c r="C16" s="17">
        <v>28</v>
      </c>
      <c r="D16" s="17">
        <v>28</v>
      </c>
      <c r="E16" s="17">
        <v>0</v>
      </c>
      <c r="F16" s="15">
        <v>5300</v>
      </c>
      <c r="G16" s="15">
        <v>700</v>
      </c>
      <c r="H16" s="15">
        <v>600</v>
      </c>
      <c r="I16" s="26">
        <v>200</v>
      </c>
      <c r="J16" s="26">
        <v>100</v>
      </c>
      <c r="K16" s="27"/>
      <c r="L16" s="27">
        <v>400</v>
      </c>
      <c r="M16" s="29">
        <v>240</v>
      </c>
      <c r="N16" s="28">
        <f t="shared" si="0"/>
        <v>6940</v>
      </c>
      <c r="O16" s="28">
        <f t="shared" si="1"/>
        <v>194320</v>
      </c>
      <c r="P16" s="28">
        <f t="shared" ref="P16" si="12">F16+H16+I16+J16+L16+M16+K16</f>
        <v>6840</v>
      </c>
      <c r="Q16" s="28">
        <f t="shared" si="3"/>
        <v>0</v>
      </c>
      <c r="U16" s="5" t="s">
        <v>32</v>
      </c>
    </row>
    <row r="17" ht="14.25" spans="1:17">
      <c r="A17" s="13">
        <v>13</v>
      </c>
      <c r="B17" s="14" t="s">
        <v>33</v>
      </c>
      <c r="C17" s="17">
        <v>33</v>
      </c>
      <c r="D17" s="17">
        <v>33</v>
      </c>
      <c r="E17" s="17">
        <v>0</v>
      </c>
      <c r="F17" s="15">
        <v>5300</v>
      </c>
      <c r="G17" s="15">
        <v>700</v>
      </c>
      <c r="H17" s="15">
        <v>600</v>
      </c>
      <c r="I17" s="26">
        <v>200</v>
      </c>
      <c r="J17" s="26">
        <v>100</v>
      </c>
      <c r="K17" s="27"/>
      <c r="L17" s="27">
        <v>400</v>
      </c>
      <c r="M17" s="29">
        <v>240</v>
      </c>
      <c r="N17" s="28">
        <f t="shared" si="0"/>
        <v>6940</v>
      </c>
      <c r="O17" s="28">
        <f t="shared" si="1"/>
        <v>229020</v>
      </c>
      <c r="P17" s="28">
        <f t="shared" ref="P17" si="13">F17+H17+I17+J17+K17+L17+M17</f>
        <v>6840</v>
      </c>
      <c r="Q17" s="28">
        <f t="shared" si="3"/>
        <v>0</v>
      </c>
    </row>
    <row r="18" ht="14.25" spans="1:17">
      <c r="A18" s="13">
        <v>14</v>
      </c>
      <c r="B18" s="14" t="s">
        <v>34</v>
      </c>
      <c r="C18" s="17">
        <v>33</v>
      </c>
      <c r="D18" s="17">
        <v>33</v>
      </c>
      <c r="E18" s="17">
        <v>0</v>
      </c>
      <c r="F18" s="15">
        <v>5300</v>
      </c>
      <c r="G18" s="15">
        <v>700</v>
      </c>
      <c r="H18" s="15">
        <v>600</v>
      </c>
      <c r="I18" s="26">
        <v>200</v>
      </c>
      <c r="J18" s="26">
        <v>100</v>
      </c>
      <c r="K18" s="27"/>
      <c r="L18" s="27">
        <v>400</v>
      </c>
      <c r="M18" s="29">
        <v>240</v>
      </c>
      <c r="N18" s="28">
        <f t="shared" si="0"/>
        <v>6940</v>
      </c>
      <c r="O18" s="28">
        <f t="shared" si="1"/>
        <v>229020</v>
      </c>
      <c r="P18" s="28">
        <f t="shared" ref="P18" si="14">F18+H18+I18+J18+L18+M18+K18</f>
        <v>6840</v>
      </c>
      <c r="Q18" s="28">
        <f t="shared" si="3"/>
        <v>0</v>
      </c>
    </row>
    <row r="19" ht="14.25" spans="1:17">
      <c r="A19" s="13">
        <v>15</v>
      </c>
      <c r="B19" s="14" t="s">
        <v>35</v>
      </c>
      <c r="C19" s="17">
        <v>32</v>
      </c>
      <c r="D19" s="17">
        <v>30</v>
      </c>
      <c r="E19" s="17">
        <v>2</v>
      </c>
      <c r="F19" s="15">
        <v>5300</v>
      </c>
      <c r="G19" s="15">
        <v>700</v>
      </c>
      <c r="H19" s="15">
        <v>600</v>
      </c>
      <c r="I19" s="26">
        <v>200</v>
      </c>
      <c r="J19" s="26">
        <v>100</v>
      </c>
      <c r="K19" s="27"/>
      <c r="L19" s="27">
        <v>400</v>
      </c>
      <c r="M19" s="29">
        <v>240</v>
      </c>
      <c r="N19" s="28">
        <f t="shared" si="0"/>
        <v>6940</v>
      </c>
      <c r="O19" s="28">
        <f t="shared" si="1"/>
        <v>208200</v>
      </c>
      <c r="P19" s="28">
        <f t="shared" ref="P19" si="15">F19+H19+I19+J19+K19+L19+M19</f>
        <v>6840</v>
      </c>
      <c r="Q19" s="28">
        <f t="shared" si="3"/>
        <v>13680</v>
      </c>
    </row>
    <row r="20" ht="14.25" spans="1:17">
      <c r="A20" s="13">
        <v>16</v>
      </c>
      <c r="B20" s="14" t="s">
        <v>36</v>
      </c>
      <c r="C20" s="17">
        <v>32</v>
      </c>
      <c r="D20" s="17">
        <v>32</v>
      </c>
      <c r="E20" s="17">
        <v>0</v>
      </c>
      <c r="F20" s="15">
        <v>5300</v>
      </c>
      <c r="G20" s="15">
        <v>700</v>
      </c>
      <c r="H20" s="15">
        <v>600</v>
      </c>
      <c r="I20" s="26">
        <v>200</v>
      </c>
      <c r="J20" s="26">
        <v>100</v>
      </c>
      <c r="K20" s="27"/>
      <c r="L20" s="27">
        <v>400</v>
      </c>
      <c r="M20" s="29">
        <v>240</v>
      </c>
      <c r="N20" s="28">
        <f t="shared" si="0"/>
        <v>6940</v>
      </c>
      <c r="O20" s="28">
        <f t="shared" si="1"/>
        <v>222080</v>
      </c>
      <c r="P20" s="28">
        <f t="shared" ref="P20" si="16">F20+H20+I20+J20+L20+M20+K20</f>
        <v>6840</v>
      </c>
      <c r="Q20" s="28">
        <f t="shared" si="3"/>
        <v>0</v>
      </c>
    </row>
    <row r="21" ht="14.25" spans="1:17">
      <c r="A21" s="13">
        <v>17</v>
      </c>
      <c r="B21" s="14" t="s">
        <v>37</v>
      </c>
      <c r="C21" s="17">
        <v>30</v>
      </c>
      <c r="D21" s="17">
        <v>30</v>
      </c>
      <c r="E21" s="17">
        <v>0</v>
      </c>
      <c r="F21" s="15">
        <v>5300</v>
      </c>
      <c r="G21" s="15">
        <v>700</v>
      </c>
      <c r="H21" s="15">
        <v>600</v>
      </c>
      <c r="I21" s="26">
        <v>200</v>
      </c>
      <c r="J21" s="26">
        <v>100</v>
      </c>
      <c r="K21" s="27"/>
      <c r="L21" s="27">
        <v>400</v>
      </c>
      <c r="M21" s="29">
        <v>240</v>
      </c>
      <c r="N21" s="28">
        <f t="shared" si="0"/>
        <v>6940</v>
      </c>
      <c r="O21" s="28">
        <f t="shared" si="1"/>
        <v>208200</v>
      </c>
      <c r="P21" s="28">
        <f t="shared" ref="P21" si="17">F21+H21+I21+J21+K21+L21+M21</f>
        <v>6840</v>
      </c>
      <c r="Q21" s="28">
        <f t="shared" si="3"/>
        <v>0</v>
      </c>
    </row>
    <row r="22" ht="14.25" spans="1:17">
      <c r="A22" s="13">
        <v>18</v>
      </c>
      <c r="B22" s="14" t="s">
        <v>38</v>
      </c>
      <c r="C22" s="16">
        <v>25</v>
      </c>
      <c r="D22" s="16">
        <v>22</v>
      </c>
      <c r="E22" s="16">
        <v>3</v>
      </c>
      <c r="F22" s="15">
        <v>5300</v>
      </c>
      <c r="G22" s="15">
        <v>700</v>
      </c>
      <c r="H22" s="15">
        <v>600</v>
      </c>
      <c r="I22" s="26">
        <v>200</v>
      </c>
      <c r="J22" s="26">
        <v>150</v>
      </c>
      <c r="K22" s="27"/>
      <c r="L22" s="27"/>
      <c r="M22" s="29"/>
      <c r="N22" s="28">
        <f t="shared" si="0"/>
        <v>6350</v>
      </c>
      <c r="O22" s="28">
        <f t="shared" si="1"/>
        <v>139700</v>
      </c>
      <c r="P22" s="28">
        <f t="shared" ref="P22" si="18">F22+H22+I22+J22+L22+M22+K22</f>
        <v>6250</v>
      </c>
      <c r="Q22" s="28">
        <f t="shared" si="3"/>
        <v>18750</v>
      </c>
    </row>
    <row r="23" ht="14.25" spans="1:17">
      <c r="A23" s="13">
        <v>19</v>
      </c>
      <c r="B23" s="14" t="s">
        <v>39</v>
      </c>
      <c r="C23" s="16">
        <v>27</v>
      </c>
      <c r="D23" s="16">
        <v>26</v>
      </c>
      <c r="E23" s="16">
        <v>1</v>
      </c>
      <c r="F23" s="15">
        <v>5300</v>
      </c>
      <c r="G23" s="15">
        <v>700</v>
      </c>
      <c r="H23" s="15">
        <v>600</v>
      </c>
      <c r="I23" s="26">
        <v>200</v>
      </c>
      <c r="J23" s="26">
        <v>400</v>
      </c>
      <c r="K23" s="27"/>
      <c r="L23" s="27">
        <v>400</v>
      </c>
      <c r="M23" s="29">
        <v>240</v>
      </c>
      <c r="N23" s="28">
        <f t="shared" si="0"/>
        <v>7240</v>
      </c>
      <c r="O23" s="28">
        <f t="shared" si="1"/>
        <v>188240</v>
      </c>
      <c r="P23" s="28">
        <f t="shared" ref="P23" si="19">F23+H23+I23+J23+K23+L23+M23</f>
        <v>7140</v>
      </c>
      <c r="Q23" s="28">
        <f t="shared" si="3"/>
        <v>7140</v>
      </c>
    </row>
    <row r="24" ht="14.25" spans="1:17">
      <c r="A24" s="13">
        <v>20</v>
      </c>
      <c r="B24" s="14" t="s">
        <v>40</v>
      </c>
      <c r="C24" s="16">
        <v>30</v>
      </c>
      <c r="D24" s="16">
        <v>28</v>
      </c>
      <c r="E24" s="16">
        <v>2</v>
      </c>
      <c r="F24" s="15">
        <v>5300</v>
      </c>
      <c r="G24" s="15">
        <v>700</v>
      </c>
      <c r="H24" s="15">
        <v>600</v>
      </c>
      <c r="I24" s="26">
        <v>200</v>
      </c>
      <c r="J24" s="26">
        <v>400</v>
      </c>
      <c r="K24" s="27"/>
      <c r="L24" s="27">
        <v>400</v>
      </c>
      <c r="M24" s="29">
        <v>240</v>
      </c>
      <c r="N24" s="28">
        <f t="shared" si="0"/>
        <v>7240</v>
      </c>
      <c r="O24" s="28">
        <f t="shared" si="1"/>
        <v>202720</v>
      </c>
      <c r="P24" s="28">
        <f t="shared" ref="P24" si="20">F24+H24+I24+J24+L24+M24+K24</f>
        <v>7140</v>
      </c>
      <c r="Q24" s="28">
        <f t="shared" si="3"/>
        <v>14280</v>
      </c>
    </row>
    <row r="25" ht="14.25" spans="1:17">
      <c r="A25" s="13">
        <v>21</v>
      </c>
      <c r="B25" s="14" t="s">
        <v>41</v>
      </c>
      <c r="C25" s="16">
        <v>24</v>
      </c>
      <c r="D25" s="16">
        <v>24</v>
      </c>
      <c r="E25" s="16">
        <v>0</v>
      </c>
      <c r="F25" s="15">
        <v>5300</v>
      </c>
      <c r="G25" s="15">
        <v>700</v>
      </c>
      <c r="H25" s="15">
        <v>600</v>
      </c>
      <c r="I25" s="26">
        <v>200</v>
      </c>
      <c r="J25" s="26">
        <v>200</v>
      </c>
      <c r="K25" s="27"/>
      <c r="L25" s="27"/>
      <c r="M25" s="27"/>
      <c r="N25" s="28">
        <f t="shared" si="0"/>
        <v>6400</v>
      </c>
      <c r="O25" s="28">
        <f t="shared" si="1"/>
        <v>153600</v>
      </c>
      <c r="P25" s="28">
        <f t="shared" ref="P25:P87" si="21">F25+H25+I25+J25+K25+L25+M25</f>
        <v>6300</v>
      </c>
      <c r="Q25" s="28">
        <f t="shared" si="3"/>
        <v>0</v>
      </c>
    </row>
    <row r="26" ht="14.25" spans="1:17">
      <c r="A26" s="13">
        <v>22</v>
      </c>
      <c r="B26" s="14" t="s">
        <v>42</v>
      </c>
      <c r="C26" s="16">
        <v>24</v>
      </c>
      <c r="D26" s="16">
        <v>23</v>
      </c>
      <c r="E26" s="16">
        <v>1</v>
      </c>
      <c r="F26" s="15">
        <v>5300</v>
      </c>
      <c r="G26" s="15">
        <v>700</v>
      </c>
      <c r="H26" s="15">
        <v>600</v>
      </c>
      <c r="I26" s="26">
        <v>200</v>
      </c>
      <c r="J26" s="26">
        <v>200</v>
      </c>
      <c r="K26" s="27"/>
      <c r="L26" s="27"/>
      <c r="M26" s="27"/>
      <c r="N26" s="28">
        <f t="shared" si="0"/>
        <v>6400</v>
      </c>
      <c r="O26" s="28">
        <f t="shared" si="1"/>
        <v>147200</v>
      </c>
      <c r="P26" s="28">
        <f t="shared" ref="P26:P88" si="22">F26+H26+I26+J26+L26+M26+K26</f>
        <v>6300</v>
      </c>
      <c r="Q26" s="28">
        <f t="shared" si="3"/>
        <v>6300</v>
      </c>
    </row>
    <row r="27" ht="14.25" spans="1:17">
      <c r="A27" s="13">
        <v>23</v>
      </c>
      <c r="B27" s="14" t="s">
        <v>43</v>
      </c>
      <c r="C27" s="16">
        <v>37</v>
      </c>
      <c r="D27" s="16">
        <v>34</v>
      </c>
      <c r="E27" s="16">
        <v>3</v>
      </c>
      <c r="F27" s="15">
        <v>6380</v>
      </c>
      <c r="G27" s="15">
        <v>700</v>
      </c>
      <c r="H27" s="15">
        <v>600</v>
      </c>
      <c r="I27" s="26">
        <v>200</v>
      </c>
      <c r="J27" s="26">
        <v>100</v>
      </c>
      <c r="K27" s="27"/>
      <c r="L27" s="27"/>
      <c r="M27" s="27"/>
      <c r="N27" s="28">
        <f t="shared" si="0"/>
        <v>7380</v>
      </c>
      <c r="O27" s="28">
        <f t="shared" si="1"/>
        <v>250920</v>
      </c>
      <c r="P27" s="28">
        <f t="shared" si="21"/>
        <v>7280</v>
      </c>
      <c r="Q27" s="28">
        <f t="shared" si="3"/>
        <v>21840</v>
      </c>
    </row>
    <row r="28" ht="14.25" spans="1:17">
      <c r="A28" s="13">
        <v>24</v>
      </c>
      <c r="B28" s="14" t="s">
        <v>44</v>
      </c>
      <c r="C28" s="16">
        <v>36</v>
      </c>
      <c r="D28" s="16">
        <v>30</v>
      </c>
      <c r="E28" s="16">
        <v>6</v>
      </c>
      <c r="F28" s="15">
        <v>5300</v>
      </c>
      <c r="G28" s="15">
        <v>600</v>
      </c>
      <c r="H28" s="15">
        <v>600</v>
      </c>
      <c r="I28" s="26">
        <v>200</v>
      </c>
      <c r="J28" s="26">
        <v>250</v>
      </c>
      <c r="K28" s="27"/>
      <c r="L28" s="27"/>
      <c r="M28" s="27"/>
      <c r="N28" s="28">
        <f t="shared" si="0"/>
        <v>6350</v>
      </c>
      <c r="O28" s="28">
        <f t="shared" si="1"/>
        <v>190500</v>
      </c>
      <c r="P28" s="28">
        <f t="shared" si="22"/>
        <v>6350</v>
      </c>
      <c r="Q28" s="28">
        <f t="shared" si="3"/>
        <v>38100</v>
      </c>
    </row>
    <row r="29" ht="14.25" spans="1:17">
      <c r="A29" s="18">
        <v>25</v>
      </c>
      <c r="B29" s="19" t="s">
        <v>45</v>
      </c>
      <c r="C29" s="20">
        <v>50</v>
      </c>
      <c r="D29" s="20">
        <v>16</v>
      </c>
      <c r="E29" s="20">
        <v>34</v>
      </c>
      <c r="F29" s="21">
        <v>4700</v>
      </c>
      <c r="G29" s="21">
        <v>600</v>
      </c>
      <c r="H29" s="21">
        <v>600</v>
      </c>
      <c r="I29" s="30">
        <v>200</v>
      </c>
      <c r="J29" s="30">
        <v>150</v>
      </c>
      <c r="K29" s="29"/>
      <c r="L29" s="29"/>
      <c r="M29" s="29"/>
      <c r="N29" s="31">
        <f t="shared" si="0"/>
        <v>5650</v>
      </c>
      <c r="O29" s="31">
        <f t="shared" si="1"/>
        <v>90400</v>
      </c>
      <c r="P29" s="31">
        <f t="shared" si="21"/>
        <v>5650</v>
      </c>
      <c r="Q29" s="31">
        <f t="shared" si="3"/>
        <v>192100</v>
      </c>
    </row>
    <row r="30" ht="14.25" spans="1:17">
      <c r="A30" s="18">
        <v>26</v>
      </c>
      <c r="B30" s="19" t="s">
        <v>46</v>
      </c>
      <c r="C30" s="20">
        <v>38</v>
      </c>
      <c r="D30" s="20">
        <v>17</v>
      </c>
      <c r="E30" s="20">
        <v>21</v>
      </c>
      <c r="F30" s="21">
        <v>5300</v>
      </c>
      <c r="G30" s="21">
        <v>600</v>
      </c>
      <c r="H30" s="21">
        <v>600</v>
      </c>
      <c r="I30" s="30">
        <v>200</v>
      </c>
      <c r="J30" s="30">
        <v>250</v>
      </c>
      <c r="K30" s="29"/>
      <c r="L30" s="29"/>
      <c r="M30" s="29"/>
      <c r="N30" s="31">
        <f t="shared" si="0"/>
        <v>6350</v>
      </c>
      <c r="O30" s="31">
        <f t="shared" si="1"/>
        <v>107950</v>
      </c>
      <c r="P30" s="31">
        <f t="shared" si="22"/>
        <v>6350</v>
      </c>
      <c r="Q30" s="31">
        <f t="shared" si="3"/>
        <v>133350</v>
      </c>
    </row>
    <row r="31" ht="14.25" spans="1:17">
      <c r="A31" s="18">
        <v>27</v>
      </c>
      <c r="B31" s="19" t="s">
        <v>47</v>
      </c>
      <c r="C31" s="20">
        <v>34</v>
      </c>
      <c r="D31" s="20">
        <v>21</v>
      </c>
      <c r="E31" s="20">
        <v>13</v>
      </c>
      <c r="F31" s="21">
        <v>5300</v>
      </c>
      <c r="G31" s="21">
        <v>600</v>
      </c>
      <c r="H31" s="21">
        <v>600</v>
      </c>
      <c r="I31" s="30">
        <v>200</v>
      </c>
      <c r="J31" s="30">
        <v>250</v>
      </c>
      <c r="K31" s="29"/>
      <c r="L31" s="29"/>
      <c r="M31" s="29"/>
      <c r="N31" s="31">
        <f t="shared" si="0"/>
        <v>6350</v>
      </c>
      <c r="O31" s="31">
        <f t="shared" si="1"/>
        <v>133350</v>
      </c>
      <c r="P31" s="31">
        <f t="shared" si="21"/>
        <v>6350</v>
      </c>
      <c r="Q31" s="31">
        <f t="shared" si="3"/>
        <v>82550</v>
      </c>
    </row>
    <row r="32" ht="14.25" spans="1:17">
      <c r="A32" s="18">
        <v>28</v>
      </c>
      <c r="B32" s="19" t="s">
        <v>48</v>
      </c>
      <c r="C32" s="20">
        <v>38</v>
      </c>
      <c r="D32" s="20">
        <v>20</v>
      </c>
      <c r="E32" s="20">
        <v>18</v>
      </c>
      <c r="F32" s="21">
        <v>5300</v>
      </c>
      <c r="G32" s="21">
        <v>600</v>
      </c>
      <c r="H32" s="21">
        <v>600</v>
      </c>
      <c r="I32" s="30">
        <v>200</v>
      </c>
      <c r="J32" s="30">
        <v>250</v>
      </c>
      <c r="K32" s="29"/>
      <c r="L32" s="29"/>
      <c r="M32" s="29"/>
      <c r="N32" s="31">
        <f t="shared" si="0"/>
        <v>6350</v>
      </c>
      <c r="O32" s="31">
        <f t="shared" si="1"/>
        <v>127000</v>
      </c>
      <c r="P32" s="31">
        <f t="shared" si="22"/>
        <v>6350</v>
      </c>
      <c r="Q32" s="31">
        <f t="shared" si="3"/>
        <v>114300</v>
      </c>
    </row>
    <row r="33" ht="14.25" spans="1:17">
      <c r="A33" s="18">
        <v>29</v>
      </c>
      <c r="B33" s="19" t="s">
        <v>49</v>
      </c>
      <c r="C33" s="20">
        <v>41</v>
      </c>
      <c r="D33" s="20">
        <v>14</v>
      </c>
      <c r="E33" s="20">
        <v>27</v>
      </c>
      <c r="F33" s="21">
        <v>5300</v>
      </c>
      <c r="G33" s="21">
        <v>600</v>
      </c>
      <c r="H33" s="21">
        <v>600</v>
      </c>
      <c r="I33" s="30">
        <v>200</v>
      </c>
      <c r="J33" s="30">
        <v>250</v>
      </c>
      <c r="K33" s="29"/>
      <c r="L33" s="29"/>
      <c r="M33" s="29"/>
      <c r="N33" s="31">
        <f t="shared" si="0"/>
        <v>6350</v>
      </c>
      <c r="O33" s="31">
        <f t="shared" si="1"/>
        <v>88900</v>
      </c>
      <c r="P33" s="31">
        <f t="shared" si="21"/>
        <v>6350</v>
      </c>
      <c r="Q33" s="31">
        <f t="shared" si="3"/>
        <v>171450</v>
      </c>
    </row>
    <row r="34" ht="14.25" spans="1:17">
      <c r="A34" s="18">
        <v>30</v>
      </c>
      <c r="B34" s="19" t="s">
        <v>50</v>
      </c>
      <c r="C34" s="20">
        <v>36</v>
      </c>
      <c r="D34" s="20">
        <v>10</v>
      </c>
      <c r="E34" s="20">
        <v>26</v>
      </c>
      <c r="F34" s="21">
        <v>5300</v>
      </c>
      <c r="G34" s="21">
        <v>600</v>
      </c>
      <c r="H34" s="21">
        <v>600</v>
      </c>
      <c r="I34" s="30">
        <v>200</v>
      </c>
      <c r="J34" s="30">
        <v>200</v>
      </c>
      <c r="K34" s="29"/>
      <c r="L34" s="29"/>
      <c r="M34" s="29"/>
      <c r="N34" s="31">
        <f t="shared" si="0"/>
        <v>6300</v>
      </c>
      <c r="O34" s="31">
        <f t="shared" si="1"/>
        <v>63000</v>
      </c>
      <c r="P34" s="31">
        <f t="shared" si="22"/>
        <v>6300</v>
      </c>
      <c r="Q34" s="31">
        <f t="shared" si="3"/>
        <v>163800</v>
      </c>
    </row>
    <row r="35" ht="14.25" spans="1:17">
      <c r="A35" s="18">
        <v>31</v>
      </c>
      <c r="B35" s="19" t="s">
        <v>51</v>
      </c>
      <c r="C35" s="20">
        <v>35</v>
      </c>
      <c r="D35" s="20">
        <v>8</v>
      </c>
      <c r="E35" s="20">
        <v>27</v>
      </c>
      <c r="F35" s="21">
        <v>5300</v>
      </c>
      <c r="G35" s="21">
        <v>600</v>
      </c>
      <c r="H35" s="21">
        <v>600</v>
      </c>
      <c r="I35" s="30">
        <v>200</v>
      </c>
      <c r="J35" s="30">
        <v>200</v>
      </c>
      <c r="K35" s="29"/>
      <c r="L35" s="29"/>
      <c r="M35" s="29"/>
      <c r="N35" s="31">
        <f t="shared" si="0"/>
        <v>6300</v>
      </c>
      <c r="O35" s="31">
        <f t="shared" si="1"/>
        <v>50400</v>
      </c>
      <c r="P35" s="31">
        <f t="shared" si="21"/>
        <v>6300</v>
      </c>
      <c r="Q35" s="31">
        <f t="shared" si="3"/>
        <v>170100</v>
      </c>
    </row>
    <row r="36" ht="14.25" spans="1:17">
      <c r="A36" s="18">
        <v>32</v>
      </c>
      <c r="B36" s="19" t="s">
        <v>52</v>
      </c>
      <c r="C36" s="20">
        <v>34</v>
      </c>
      <c r="D36" s="20">
        <v>10</v>
      </c>
      <c r="E36" s="20">
        <v>24</v>
      </c>
      <c r="F36" s="21">
        <v>5300</v>
      </c>
      <c r="G36" s="21">
        <v>600</v>
      </c>
      <c r="H36" s="21">
        <v>600</v>
      </c>
      <c r="I36" s="30">
        <v>200</v>
      </c>
      <c r="J36" s="30">
        <v>200</v>
      </c>
      <c r="K36" s="29"/>
      <c r="L36" s="29"/>
      <c r="M36" s="29"/>
      <c r="N36" s="31">
        <f t="shared" si="0"/>
        <v>6300</v>
      </c>
      <c r="O36" s="31">
        <f t="shared" si="1"/>
        <v>63000</v>
      </c>
      <c r="P36" s="31">
        <f t="shared" si="22"/>
        <v>6300</v>
      </c>
      <c r="Q36" s="31">
        <f t="shared" si="3"/>
        <v>151200</v>
      </c>
    </row>
    <row r="37" ht="14.25" spans="1:17">
      <c r="A37" s="13">
        <v>33</v>
      </c>
      <c r="B37" s="19" t="s">
        <v>53</v>
      </c>
      <c r="C37" s="20">
        <v>35</v>
      </c>
      <c r="D37" s="20">
        <v>14</v>
      </c>
      <c r="E37" s="20">
        <v>21</v>
      </c>
      <c r="F37" s="21">
        <v>5300</v>
      </c>
      <c r="G37" s="21">
        <v>600</v>
      </c>
      <c r="H37" s="21">
        <v>600</v>
      </c>
      <c r="I37" s="30">
        <v>200</v>
      </c>
      <c r="J37" s="30">
        <v>200</v>
      </c>
      <c r="K37" s="29"/>
      <c r="L37" s="29"/>
      <c r="M37" s="29"/>
      <c r="N37" s="31">
        <f t="shared" si="0"/>
        <v>6300</v>
      </c>
      <c r="O37" s="31">
        <f t="shared" si="1"/>
        <v>88200</v>
      </c>
      <c r="P37" s="31">
        <f t="shared" si="21"/>
        <v>6300</v>
      </c>
      <c r="Q37" s="31">
        <f t="shared" si="3"/>
        <v>132300</v>
      </c>
    </row>
    <row r="38" ht="14.25" spans="1:17">
      <c r="A38" s="13">
        <v>34</v>
      </c>
      <c r="B38" s="19" t="s">
        <v>54</v>
      </c>
      <c r="C38" s="20">
        <v>37</v>
      </c>
      <c r="D38" s="20">
        <v>23</v>
      </c>
      <c r="E38" s="20">
        <v>14</v>
      </c>
      <c r="F38" s="21">
        <v>5300</v>
      </c>
      <c r="G38" s="21">
        <v>600</v>
      </c>
      <c r="H38" s="21">
        <v>600</v>
      </c>
      <c r="I38" s="30">
        <v>200</v>
      </c>
      <c r="J38" s="30">
        <v>200</v>
      </c>
      <c r="K38" s="29"/>
      <c r="L38" s="29"/>
      <c r="M38" s="29"/>
      <c r="N38" s="31">
        <f t="shared" si="0"/>
        <v>6300</v>
      </c>
      <c r="O38" s="31">
        <f t="shared" si="1"/>
        <v>144900</v>
      </c>
      <c r="P38" s="31">
        <f t="shared" si="22"/>
        <v>6300</v>
      </c>
      <c r="Q38" s="31">
        <f t="shared" si="3"/>
        <v>88200</v>
      </c>
    </row>
    <row r="39" ht="14.25" spans="1:17">
      <c r="A39" s="13">
        <v>35</v>
      </c>
      <c r="B39" s="14" t="s">
        <v>55</v>
      </c>
      <c r="C39" s="16">
        <v>32</v>
      </c>
      <c r="D39" s="16">
        <v>16</v>
      </c>
      <c r="E39" s="16">
        <v>16</v>
      </c>
      <c r="F39" s="15">
        <v>5300</v>
      </c>
      <c r="G39" s="15">
        <v>600</v>
      </c>
      <c r="H39" s="15">
        <v>600</v>
      </c>
      <c r="I39" s="26">
        <v>200</v>
      </c>
      <c r="J39" s="26">
        <v>250</v>
      </c>
      <c r="K39" s="27"/>
      <c r="L39" s="27"/>
      <c r="M39" s="27"/>
      <c r="N39" s="28">
        <f t="shared" si="0"/>
        <v>6350</v>
      </c>
      <c r="O39" s="28">
        <f t="shared" si="1"/>
        <v>101600</v>
      </c>
      <c r="P39" s="28">
        <f t="shared" si="21"/>
        <v>6350</v>
      </c>
      <c r="Q39" s="28">
        <f t="shared" si="3"/>
        <v>101600</v>
      </c>
    </row>
    <row r="40" ht="14.25" spans="1:17">
      <c r="A40" s="13">
        <v>36</v>
      </c>
      <c r="B40" s="14" t="s">
        <v>56</v>
      </c>
      <c r="C40" s="16">
        <v>36</v>
      </c>
      <c r="D40" s="16">
        <v>21</v>
      </c>
      <c r="E40" s="16">
        <v>15</v>
      </c>
      <c r="F40" s="15">
        <v>5300</v>
      </c>
      <c r="G40" s="15">
        <v>600</v>
      </c>
      <c r="H40" s="15">
        <v>600</v>
      </c>
      <c r="I40" s="26">
        <v>200</v>
      </c>
      <c r="J40" s="26">
        <v>150</v>
      </c>
      <c r="K40" s="27"/>
      <c r="L40" s="27"/>
      <c r="M40" s="27"/>
      <c r="N40" s="28">
        <f t="shared" si="0"/>
        <v>6250</v>
      </c>
      <c r="O40" s="28">
        <f t="shared" si="1"/>
        <v>131250</v>
      </c>
      <c r="P40" s="28">
        <f t="shared" si="22"/>
        <v>6250</v>
      </c>
      <c r="Q40" s="28">
        <f t="shared" si="3"/>
        <v>93750</v>
      </c>
    </row>
    <row r="41" ht="14.25" spans="1:17">
      <c r="A41" s="18">
        <v>37</v>
      </c>
      <c r="B41" s="19" t="s">
        <v>57</v>
      </c>
      <c r="C41" s="20">
        <v>50</v>
      </c>
      <c r="D41" s="20">
        <v>19</v>
      </c>
      <c r="E41" s="20">
        <v>31</v>
      </c>
      <c r="F41" s="21">
        <v>5300</v>
      </c>
      <c r="G41" s="21">
        <v>600</v>
      </c>
      <c r="H41" s="21">
        <v>600</v>
      </c>
      <c r="I41" s="30">
        <v>200</v>
      </c>
      <c r="J41" s="30">
        <v>250</v>
      </c>
      <c r="K41" s="29"/>
      <c r="L41" s="29"/>
      <c r="M41" s="29"/>
      <c r="N41" s="31">
        <f t="shared" si="0"/>
        <v>6350</v>
      </c>
      <c r="O41" s="31">
        <f t="shared" si="1"/>
        <v>120650</v>
      </c>
      <c r="P41" s="31">
        <f t="shared" si="21"/>
        <v>6350</v>
      </c>
      <c r="Q41" s="31">
        <f t="shared" si="3"/>
        <v>196850</v>
      </c>
    </row>
    <row r="42" ht="14.25" spans="1:17">
      <c r="A42" s="13">
        <v>38</v>
      </c>
      <c r="B42" s="19" t="s">
        <v>58</v>
      </c>
      <c r="C42" s="20">
        <v>43</v>
      </c>
      <c r="D42" s="20">
        <v>4</v>
      </c>
      <c r="E42" s="20">
        <v>39</v>
      </c>
      <c r="F42" s="21">
        <v>4700</v>
      </c>
      <c r="G42" s="21">
        <v>600</v>
      </c>
      <c r="H42" s="21">
        <v>600</v>
      </c>
      <c r="I42" s="30">
        <v>200</v>
      </c>
      <c r="J42" s="30">
        <v>100</v>
      </c>
      <c r="K42" s="29"/>
      <c r="L42" s="29"/>
      <c r="M42" s="29"/>
      <c r="N42" s="31">
        <f t="shared" si="0"/>
        <v>5600</v>
      </c>
      <c r="O42" s="31">
        <f t="shared" si="1"/>
        <v>22400</v>
      </c>
      <c r="P42" s="31">
        <f t="shared" si="22"/>
        <v>5600</v>
      </c>
      <c r="Q42" s="31">
        <f t="shared" si="3"/>
        <v>218400</v>
      </c>
    </row>
    <row r="43" ht="14.25" spans="1:17">
      <c r="A43" s="13">
        <v>39</v>
      </c>
      <c r="B43" s="19" t="s">
        <v>59</v>
      </c>
      <c r="C43" s="20">
        <v>47</v>
      </c>
      <c r="D43" s="22">
        <v>9</v>
      </c>
      <c r="E43" s="20">
        <v>38</v>
      </c>
      <c r="F43" s="21">
        <v>4700</v>
      </c>
      <c r="G43" s="21">
        <v>600</v>
      </c>
      <c r="H43" s="21">
        <v>600</v>
      </c>
      <c r="I43" s="30">
        <v>200</v>
      </c>
      <c r="J43" s="30">
        <v>100</v>
      </c>
      <c r="K43" s="29"/>
      <c r="L43" s="29"/>
      <c r="M43" s="29"/>
      <c r="N43" s="31">
        <f t="shared" si="0"/>
        <v>5600</v>
      </c>
      <c r="O43" s="31">
        <f t="shared" si="1"/>
        <v>50400</v>
      </c>
      <c r="P43" s="31">
        <f t="shared" si="21"/>
        <v>5600</v>
      </c>
      <c r="Q43" s="31">
        <f t="shared" si="3"/>
        <v>212800</v>
      </c>
    </row>
    <row r="44" ht="14.25" spans="1:17">
      <c r="A44" s="13">
        <v>40</v>
      </c>
      <c r="B44" s="19" t="s">
        <v>60</v>
      </c>
      <c r="C44" s="20">
        <v>41</v>
      </c>
      <c r="D44" s="20">
        <v>3</v>
      </c>
      <c r="E44" s="20">
        <v>38</v>
      </c>
      <c r="F44" s="21">
        <v>4700</v>
      </c>
      <c r="G44" s="21">
        <v>600</v>
      </c>
      <c r="H44" s="21">
        <v>600</v>
      </c>
      <c r="I44" s="30">
        <v>200</v>
      </c>
      <c r="J44" s="30">
        <v>100</v>
      </c>
      <c r="K44" s="29"/>
      <c r="L44" s="29"/>
      <c r="M44" s="29"/>
      <c r="N44" s="31">
        <f t="shared" si="0"/>
        <v>5600</v>
      </c>
      <c r="O44" s="31">
        <f t="shared" si="1"/>
        <v>16800</v>
      </c>
      <c r="P44" s="31">
        <f t="shared" si="22"/>
        <v>5600</v>
      </c>
      <c r="Q44" s="31">
        <f t="shared" si="3"/>
        <v>212800</v>
      </c>
    </row>
    <row r="45" ht="14.25" spans="1:17">
      <c r="A45" s="13">
        <v>41</v>
      </c>
      <c r="B45" s="19" t="s">
        <v>61</v>
      </c>
      <c r="C45" s="20">
        <v>40</v>
      </c>
      <c r="D45" s="20">
        <v>4</v>
      </c>
      <c r="E45" s="20">
        <v>36</v>
      </c>
      <c r="F45" s="21">
        <v>4700</v>
      </c>
      <c r="G45" s="21">
        <v>600</v>
      </c>
      <c r="H45" s="21">
        <v>600</v>
      </c>
      <c r="I45" s="30">
        <v>200</v>
      </c>
      <c r="J45" s="30">
        <v>100</v>
      </c>
      <c r="K45" s="29"/>
      <c r="L45" s="29"/>
      <c r="M45" s="29"/>
      <c r="N45" s="31">
        <f t="shared" si="0"/>
        <v>5600</v>
      </c>
      <c r="O45" s="31">
        <f t="shared" si="1"/>
        <v>22400</v>
      </c>
      <c r="P45" s="31">
        <f t="shared" si="21"/>
        <v>5600</v>
      </c>
      <c r="Q45" s="31">
        <f t="shared" si="3"/>
        <v>201600</v>
      </c>
    </row>
    <row r="46" ht="14.25" spans="1:17">
      <c r="A46" s="13">
        <v>42</v>
      </c>
      <c r="B46" s="14" t="s">
        <v>62</v>
      </c>
      <c r="C46" s="16">
        <v>34</v>
      </c>
      <c r="D46" s="16">
        <v>10</v>
      </c>
      <c r="E46" s="16">
        <v>24</v>
      </c>
      <c r="F46" s="15">
        <v>4700</v>
      </c>
      <c r="G46" s="15">
        <v>600</v>
      </c>
      <c r="H46" s="15">
        <v>600</v>
      </c>
      <c r="I46" s="26">
        <v>200</v>
      </c>
      <c r="J46" s="26">
        <v>150</v>
      </c>
      <c r="K46" s="27"/>
      <c r="L46" s="27"/>
      <c r="M46" s="27"/>
      <c r="N46" s="28">
        <f t="shared" si="0"/>
        <v>5650</v>
      </c>
      <c r="O46" s="28">
        <f t="shared" si="1"/>
        <v>56500</v>
      </c>
      <c r="P46" s="28">
        <f t="shared" si="22"/>
        <v>5650</v>
      </c>
      <c r="Q46" s="28">
        <f t="shared" si="3"/>
        <v>135600</v>
      </c>
    </row>
    <row r="47" ht="14.25" spans="1:17">
      <c r="A47" s="13">
        <v>43</v>
      </c>
      <c r="B47" s="14" t="s">
        <v>63</v>
      </c>
      <c r="C47" s="16">
        <v>34</v>
      </c>
      <c r="D47" s="16">
        <v>24</v>
      </c>
      <c r="E47" s="16">
        <v>10</v>
      </c>
      <c r="F47" s="15">
        <v>4700</v>
      </c>
      <c r="G47" s="15">
        <v>600</v>
      </c>
      <c r="H47" s="15">
        <v>600</v>
      </c>
      <c r="I47" s="26">
        <v>200</v>
      </c>
      <c r="J47" s="26">
        <v>150</v>
      </c>
      <c r="K47" s="27"/>
      <c r="L47" s="27"/>
      <c r="M47" s="27"/>
      <c r="N47" s="28">
        <f t="shared" si="0"/>
        <v>5650</v>
      </c>
      <c r="O47" s="28">
        <f t="shared" si="1"/>
        <v>135600</v>
      </c>
      <c r="P47" s="28">
        <f t="shared" si="21"/>
        <v>5650</v>
      </c>
      <c r="Q47" s="28">
        <f t="shared" si="3"/>
        <v>56500</v>
      </c>
    </row>
    <row r="48" ht="14.25" spans="1:17">
      <c r="A48" s="13">
        <v>44</v>
      </c>
      <c r="B48" s="14" t="s">
        <v>64</v>
      </c>
      <c r="C48" s="16">
        <v>53</v>
      </c>
      <c r="D48" s="16">
        <v>25</v>
      </c>
      <c r="E48" s="16">
        <v>28</v>
      </c>
      <c r="F48" s="15">
        <v>5300</v>
      </c>
      <c r="G48" s="15">
        <v>600</v>
      </c>
      <c r="H48" s="15">
        <v>600</v>
      </c>
      <c r="I48" s="26">
        <v>200</v>
      </c>
      <c r="J48" s="26">
        <v>200</v>
      </c>
      <c r="K48" s="27"/>
      <c r="L48" s="27"/>
      <c r="M48" s="27"/>
      <c r="N48" s="28">
        <f t="shared" si="0"/>
        <v>6300</v>
      </c>
      <c r="O48" s="28">
        <f t="shared" si="1"/>
        <v>157500</v>
      </c>
      <c r="P48" s="28">
        <f t="shared" si="22"/>
        <v>6300</v>
      </c>
      <c r="Q48" s="28">
        <f t="shared" si="3"/>
        <v>176400</v>
      </c>
    </row>
    <row r="49" ht="14.25" spans="1:17">
      <c r="A49" s="13">
        <v>45</v>
      </c>
      <c r="B49" s="14" t="s">
        <v>65</v>
      </c>
      <c r="C49" s="16">
        <v>39</v>
      </c>
      <c r="D49" s="16">
        <v>19</v>
      </c>
      <c r="E49" s="16">
        <v>20</v>
      </c>
      <c r="F49" s="15">
        <v>5300</v>
      </c>
      <c r="G49" s="15">
        <v>600</v>
      </c>
      <c r="H49" s="15">
        <v>600</v>
      </c>
      <c r="I49" s="26">
        <v>200</v>
      </c>
      <c r="J49" s="26">
        <v>200</v>
      </c>
      <c r="K49" s="27"/>
      <c r="L49" s="27"/>
      <c r="M49" s="27"/>
      <c r="N49" s="28">
        <f t="shared" si="0"/>
        <v>6300</v>
      </c>
      <c r="O49" s="28">
        <f t="shared" si="1"/>
        <v>119700</v>
      </c>
      <c r="P49" s="28">
        <f t="shared" si="21"/>
        <v>6300</v>
      </c>
      <c r="Q49" s="28">
        <f t="shared" si="3"/>
        <v>126000</v>
      </c>
    </row>
    <row r="50" ht="14.25" spans="1:17">
      <c r="A50" s="18">
        <v>46</v>
      </c>
      <c r="B50" s="19" t="s">
        <v>66</v>
      </c>
      <c r="C50" s="20">
        <v>12</v>
      </c>
      <c r="D50" s="20">
        <v>11</v>
      </c>
      <c r="E50" s="20">
        <v>1</v>
      </c>
      <c r="F50" s="21">
        <v>5300</v>
      </c>
      <c r="G50" s="21">
        <v>700</v>
      </c>
      <c r="H50" s="21">
        <v>600</v>
      </c>
      <c r="I50" s="30">
        <v>200</v>
      </c>
      <c r="J50" s="30">
        <v>150</v>
      </c>
      <c r="K50" s="29"/>
      <c r="L50" s="29"/>
      <c r="M50" s="29"/>
      <c r="N50" s="31">
        <f t="shared" si="0"/>
        <v>6350</v>
      </c>
      <c r="O50" s="31">
        <f t="shared" si="1"/>
        <v>69850</v>
      </c>
      <c r="P50" s="31">
        <f t="shared" si="22"/>
        <v>6250</v>
      </c>
      <c r="Q50" s="31">
        <f t="shared" si="3"/>
        <v>6250</v>
      </c>
    </row>
    <row r="51" ht="14.25" spans="1:17">
      <c r="A51" s="13">
        <v>47</v>
      </c>
      <c r="B51" s="14" t="s">
        <v>67</v>
      </c>
      <c r="C51" s="16">
        <v>34</v>
      </c>
      <c r="D51" s="16">
        <v>31</v>
      </c>
      <c r="E51" s="16">
        <v>3</v>
      </c>
      <c r="F51" s="15">
        <v>5300</v>
      </c>
      <c r="G51" s="15">
        <v>700</v>
      </c>
      <c r="H51" s="15">
        <v>600</v>
      </c>
      <c r="I51" s="26">
        <v>200</v>
      </c>
      <c r="J51" s="26">
        <v>100</v>
      </c>
      <c r="K51" s="27"/>
      <c r="L51" s="27"/>
      <c r="M51" s="27"/>
      <c r="N51" s="28">
        <f t="shared" si="0"/>
        <v>6300</v>
      </c>
      <c r="O51" s="28">
        <f t="shared" si="1"/>
        <v>195300</v>
      </c>
      <c r="P51" s="28">
        <f t="shared" si="21"/>
        <v>6200</v>
      </c>
      <c r="Q51" s="28">
        <f t="shared" si="3"/>
        <v>18600</v>
      </c>
    </row>
    <row r="52" ht="14.25" spans="1:17">
      <c r="A52" s="13">
        <v>48</v>
      </c>
      <c r="B52" s="14" t="s">
        <v>68</v>
      </c>
      <c r="C52" s="16">
        <v>31</v>
      </c>
      <c r="D52" s="16">
        <v>27</v>
      </c>
      <c r="E52" s="16">
        <v>4</v>
      </c>
      <c r="F52" s="15">
        <v>5300</v>
      </c>
      <c r="G52" s="15">
        <v>700</v>
      </c>
      <c r="H52" s="15">
        <v>600</v>
      </c>
      <c r="I52" s="26">
        <v>200</v>
      </c>
      <c r="J52" s="26">
        <v>100</v>
      </c>
      <c r="K52" s="27"/>
      <c r="L52" s="27"/>
      <c r="M52" s="27"/>
      <c r="N52" s="28">
        <f t="shared" si="0"/>
        <v>6300</v>
      </c>
      <c r="O52" s="28">
        <f t="shared" si="1"/>
        <v>170100</v>
      </c>
      <c r="P52" s="28">
        <f t="shared" si="22"/>
        <v>6200</v>
      </c>
      <c r="Q52" s="28">
        <f t="shared" si="3"/>
        <v>24800</v>
      </c>
    </row>
    <row r="53" ht="14.25" spans="1:17">
      <c r="A53" s="13">
        <v>49</v>
      </c>
      <c r="B53" s="14" t="s">
        <v>69</v>
      </c>
      <c r="C53" s="16">
        <v>15</v>
      </c>
      <c r="D53" s="16">
        <v>15</v>
      </c>
      <c r="E53" s="16">
        <v>0</v>
      </c>
      <c r="F53" s="15">
        <v>5300</v>
      </c>
      <c r="G53" s="15">
        <v>700</v>
      </c>
      <c r="H53" s="15">
        <v>600</v>
      </c>
      <c r="I53" s="26">
        <v>200</v>
      </c>
      <c r="J53" s="26">
        <v>100</v>
      </c>
      <c r="K53" s="27"/>
      <c r="L53" s="27"/>
      <c r="M53" s="27"/>
      <c r="N53" s="28">
        <f t="shared" si="0"/>
        <v>6300</v>
      </c>
      <c r="O53" s="28">
        <f t="shared" si="1"/>
        <v>94500</v>
      </c>
      <c r="P53" s="28">
        <f t="shared" si="21"/>
        <v>6200</v>
      </c>
      <c r="Q53" s="28">
        <f t="shared" si="3"/>
        <v>0</v>
      </c>
    </row>
    <row r="54" ht="14.25" spans="1:17">
      <c r="A54" s="13">
        <v>50</v>
      </c>
      <c r="B54" s="14" t="s">
        <v>70</v>
      </c>
      <c r="C54" s="16">
        <v>17</v>
      </c>
      <c r="D54" s="16">
        <v>17</v>
      </c>
      <c r="E54" s="16">
        <v>0</v>
      </c>
      <c r="F54" s="15">
        <v>5300</v>
      </c>
      <c r="G54" s="15">
        <v>700</v>
      </c>
      <c r="H54" s="15">
        <v>600</v>
      </c>
      <c r="I54" s="26">
        <v>200</v>
      </c>
      <c r="J54" s="26">
        <v>0</v>
      </c>
      <c r="K54" s="27"/>
      <c r="L54" s="27"/>
      <c r="M54" s="27"/>
      <c r="N54" s="28">
        <f t="shared" si="0"/>
        <v>6200</v>
      </c>
      <c r="O54" s="28">
        <f t="shared" si="1"/>
        <v>105400</v>
      </c>
      <c r="P54" s="28">
        <f t="shared" si="22"/>
        <v>6100</v>
      </c>
      <c r="Q54" s="28">
        <f t="shared" si="3"/>
        <v>0</v>
      </c>
    </row>
    <row r="55" ht="14.25" spans="1:17">
      <c r="A55" s="13">
        <v>51</v>
      </c>
      <c r="B55" s="14" t="s">
        <v>71</v>
      </c>
      <c r="C55" s="16">
        <v>37</v>
      </c>
      <c r="D55" s="16">
        <v>37</v>
      </c>
      <c r="E55" s="16">
        <v>0</v>
      </c>
      <c r="F55" s="15">
        <v>5300</v>
      </c>
      <c r="G55" s="15">
        <v>700</v>
      </c>
      <c r="H55" s="15">
        <v>600</v>
      </c>
      <c r="I55" s="26">
        <v>200</v>
      </c>
      <c r="J55" s="26">
        <v>0</v>
      </c>
      <c r="K55" s="27"/>
      <c r="L55" s="27"/>
      <c r="M55" s="27"/>
      <c r="N55" s="28">
        <f t="shared" si="0"/>
        <v>6200</v>
      </c>
      <c r="O55" s="28">
        <f t="shared" si="1"/>
        <v>229400</v>
      </c>
      <c r="P55" s="28">
        <f t="shared" si="21"/>
        <v>6100</v>
      </c>
      <c r="Q55" s="28">
        <f t="shared" si="3"/>
        <v>0</v>
      </c>
    </row>
    <row r="56" ht="14.25" spans="1:17">
      <c r="A56" s="13">
        <v>52</v>
      </c>
      <c r="B56" s="14" t="s">
        <v>72</v>
      </c>
      <c r="C56" s="16">
        <v>10</v>
      </c>
      <c r="D56" s="16">
        <v>7</v>
      </c>
      <c r="E56" s="16">
        <v>3</v>
      </c>
      <c r="F56" s="15">
        <v>5300</v>
      </c>
      <c r="G56" s="15">
        <v>700</v>
      </c>
      <c r="H56" s="15">
        <v>600</v>
      </c>
      <c r="I56" s="26">
        <v>200</v>
      </c>
      <c r="J56" s="26">
        <v>100</v>
      </c>
      <c r="K56" s="27"/>
      <c r="L56" s="27"/>
      <c r="M56" s="27"/>
      <c r="N56" s="28">
        <f t="shared" si="0"/>
        <v>6300</v>
      </c>
      <c r="O56" s="28">
        <f t="shared" si="1"/>
        <v>44100</v>
      </c>
      <c r="P56" s="28">
        <f t="shared" si="22"/>
        <v>6200</v>
      </c>
      <c r="Q56" s="28">
        <f t="shared" si="3"/>
        <v>18600</v>
      </c>
    </row>
    <row r="57" ht="14.25" spans="1:17">
      <c r="A57" s="18">
        <v>53</v>
      </c>
      <c r="B57" s="19" t="s">
        <v>73</v>
      </c>
      <c r="C57" s="20">
        <v>16</v>
      </c>
      <c r="D57" s="20">
        <v>16</v>
      </c>
      <c r="E57" s="20">
        <v>0</v>
      </c>
      <c r="F57" s="21">
        <v>5300</v>
      </c>
      <c r="G57" s="21">
        <v>700</v>
      </c>
      <c r="H57" s="21">
        <v>600</v>
      </c>
      <c r="I57" s="30">
        <v>200</v>
      </c>
      <c r="J57" s="30">
        <v>100</v>
      </c>
      <c r="K57" s="29"/>
      <c r="L57" s="29"/>
      <c r="M57" s="29"/>
      <c r="N57" s="31">
        <f t="shared" si="0"/>
        <v>6300</v>
      </c>
      <c r="O57" s="31">
        <f t="shared" si="1"/>
        <v>100800</v>
      </c>
      <c r="P57" s="31">
        <f t="shared" si="21"/>
        <v>6200</v>
      </c>
      <c r="Q57" s="31">
        <f t="shared" si="3"/>
        <v>0</v>
      </c>
    </row>
    <row r="58" ht="14.25" spans="1:17">
      <c r="A58" s="18">
        <v>54</v>
      </c>
      <c r="B58" s="19" t="s">
        <v>74</v>
      </c>
      <c r="C58" s="20">
        <v>7</v>
      </c>
      <c r="D58" s="20">
        <v>7</v>
      </c>
      <c r="E58" s="20">
        <v>0</v>
      </c>
      <c r="F58" s="21">
        <v>5300</v>
      </c>
      <c r="G58" s="21">
        <v>700</v>
      </c>
      <c r="H58" s="21">
        <v>600</v>
      </c>
      <c r="I58" s="30">
        <v>200</v>
      </c>
      <c r="J58" s="30">
        <v>150</v>
      </c>
      <c r="K58" s="29"/>
      <c r="L58" s="29"/>
      <c r="M58" s="29"/>
      <c r="N58" s="31">
        <f t="shared" si="0"/>
        <v>6350</v>
      </c>
      <c r="O58" s="31">
        <f t="shared" si="1"/>
        <v>44450</v>
      </c>
      <c r="P58" s="31">
        <f t="shared" si="22"/>
        <v>6250</v>
      </c>
      <c r="Q58" s="31">
        <f t="shared" si="3"/>
        <v>0</v>
      </c>
    </row>
    <row r="59" s="1" customFormat="1" ht="14.25" spans="1:17">
      <c r="A59" s="13">
        <v>55</v>
      </c>
      <c r="B59" s="14" t="s">
        <v>75</v>
      </c>
      <c r="C59" s="16">
        <v>22</v>
      </c>
      <c r="D59" s="16">
        <v>18</v>
      </c>
      <c r="E59" s="16">
        <v>4</v>
      </c>
      <c r="F59" s="15">
        <v>4700</v>
      </c>
      <c r="G59" s="15">
        <v>600</v>
      </c>
      <c r="H59" s="15">
        <v>600</v>
      </c>
      <c r="I59" s="26">
        <v>200</v>
      </c>
      <c r="J59" s="26">
        <v>100</v>
      </c>
      <c r="K59" s="27"/>
      <c r="L59" s="27"/>
      <c r="M59" s="27"/>
      <c r="N59" s="28">
        <f t="shared" si="0"/>
        <v>5600</v>
      </c>
      <c r="O59" s="28">
        <f t="shared" si="1"/>
        <v>100800</v>
      </c>
      <c r="P59" s="28">
        <f t="shared" si="21"/>
        <v>5600</v>
      </c>
      <c r="Q59" s="28">
        <f t="shared" si="3"/>
        <v>22400</v>
      </c>
    </row>
    <row r="60" s="1" customFormat="1" ht="14.25" spans="1:17">
      <c r="A60" s="13">
        <v>56</v>
      </c>
      <c r="B60" s="14" t="s">
        <v>76</v>
      </c>
      <c r="C60" s="16">
        <v>19</v>
      </c>
      <c r="D60" s="16">
        <v>18</v>
      </c>
      <c r="E60" s="16">
        <v>1</v>
      </c>
      <c r="F60" s="15">
        <v>5300</v>
      </c>
      <c r="G60" s="15">
        <v>600</v>
      </c>
      <c r="H60" s="15">
        <v>600</v>
      </c>
      <c r="I60" s="26">
        <v>200</v>
      </c>
      <c r="J60" s="26">
        <v>50</v>
      </c>
      <c r="K60" s="27"/>
      <c r="L60" s="27"/>
      <c r="M60" s="27"/>
      <c r="N60" s="28">
        <f t="shared" si="0"/>
        <v>6150</v>
      </c>
      <c r="O60" s="28">
        <f t="shared" si="1"/>
        <v>110700</v>
      </c>
      <c r="P60" s="28">
        <f t="shared" si="22"/>
        <v>6150</v>
      </c>
      <c r="Q60" s="28">
        <f t="shared" si="3"/>
        <v>6150</v>
      </c>
    </row>
    <row r="61" ht="14.25" spans="1:17">
      <c r="A61" s="13">
        <v>57</v>
      </c>
      <c r="B61" s="14" t="s">
        <v>77</v>
      </c>
      <c r="C61" s="16">
        <v>23</v>
      </c>
      <c r="D61" s="16">
        <v>23</v>
      </c>
      <c r="E61" s="16">
        <v>0</v>
      </c>
      <c r="F61" s="15">
        <v>5300</v>
      </c>
      <c r="G61" s="15">
        <v>600</v>
      </c>
      <c r="H61" s="15">
        <v>600</v>
      </c>
      <c r="I61" s="26">
        <v>200</v>
      </c>
      <c r="J61" s="26">
        <v>250</v>
      </c>
      <c r="K61" s="27"/>
      <c r="L61" s="27"/>
      <c r="M61" s="27"/>
      <c r="N61" s="28">
        <f t="shared" si="0"/>
        <v>6350</v>
      </c>
      <c r="O61" s="28">
        <f t="shared" si="1"/>
        <v>146050</v>
      </c>
      <c r="P61" s="28">
        <f t="shared" si="21"/>
        <v>6350</v>
      </c>
      <c r="Q61" s="28">
        <f t="shared" si="3"/>
        <v>0</v>
      </c>
    </row>
    <row r="62" ht="14.25" spans="1:17">
      <c r="A62" s="13">
        <v>58</v>
      </c>
      <c r="B62" s="14" t="s">
        <v>78</v>
      </c>
      <c r="C62" s="16">
        <v>29</v>
      </c>
      <c r="D62" s="16">
        <v>27</v>
      </c>
      <c r="E62" s="16">
        <v>2</v>
      </c>
      <c r="F62" s="15">
        <v>5300</v>
      </c>
      <c r="G62" s="15">
        <v>600</v>
      </c>
      <c r="H62" s="15">
        <v>600</v>
      </c>
      <c r="I62" s="26">
        <v>200</v>
      </c>
      <c r="J62" s="26">
        <v>250</v>
      </c>
      <c r="K62" s="27"/>
      <c r="L62" s="27"/>
      <c r="M62" s="27"/>
      <c r="N62" s="28">
        <f t="shared" si="0"/>
        <v>6350</v>
      </c>
      <c r="O62" s="28">
        <f t="shared" si="1"/>
        <v>171450</v>
      </c>
      <c r="P62" s="28">
        <f t="shared" si="22"/>
        <v>6350</v>
      </c>
      <c r="Q62" s="28">
        <f t="shared" si="3"/>
        <v>12700</v>
      </c>
    </row>
    <row r="63" ht="14.25" spans="1:17">
      <c r="A63" s="13">
        <v>59</v>
      </c>
      <c r="B63" s="14" t="s">
        <v>79</v>
      </c>
      <c r="C63" s="16">
        <v>24</v>
      </c>
      <c r="D63" s="16">
        <v>22</v>
      </c>
      <c r="E63" s="16">
        <v>2</v>
      </c>
      <c r="F63" s="15">
        <v>5300</v>
      </c>
      <c r="G63" s="15">
        <v>700</v>
      </c>
      <c r="H63" s="15">
        <v>600</v>
      </c>
      <c r="I63" s="26">
        <v>200</v>
      </c>
      <c r="J63" s="26">
        <v>200</v>
      </c>
      <c r="K63" s="27"/>
      <c r="L63" s="27"/>
      <c r="M63" s="27"/>
      <c r="N63" s="28">
        <f t="shared" si="0"/>
        <v>6400</v>
      </c>
      <c r="O63" s="28">
        <f t="shared" si="1"/>
        <v>140800</v>
      </c>
      <c r="P63" s="28">
        <f t="shared" si="21"/>
        <v>6300</v>
      </c>
      <c r="Q63" s="28">
        <f t="shared" si="3"/>
        <v>12600</v>
      </c>
    </row>
    <row r="64" ht="14.25" spans="1:17">
      <c r="A64" s="13">
        <v>60</v>
      </c>
      <c r="B64" s="14" t="s">
        <v>80</v>
      </c>
      <c r="C64" s="16">
        <v>23</v>
      </c>
      <c r="D64" s="16">
        <v>20</v>
      </c>
      <c r="E64" s="16">
        <v>3</v>
      </c>
      <c r="F64" s="15">
        <v>5300</v>
      </c>
      <c r="G64" s="15">
        <v>700</v>
      </c>
      <c r="H64" s="15">
        <v>600</v>
      </c>
      <c r="I64" s="26">
        <v>200</v>
      </c>
      <c r="J64" s="26">
        <v>200</v>
      </c>
      <c r="K64" s="27"/>
      <c r="L64" s="27"/>
      <c r="M64" s="27"/>
      <c r="N64" s="28">
        <f t="shared" si="0"/>
        <v>6400</v>
      </c>
      <c r="O64" s="28">
        <f t="shared" si="1"/>
        <v>128000</v>
      </c>
      <c r="P64" s="28">
        <f t="shared" si="22"/>
        <v>6300</v>
      </c>
      <c r="Q64" s="28">
        <f t="shared" si="3"/>
        <v>18900</v>
      </c>
    </row>
    <row r="65" ht="14.25" spans="1:17">
      <c r="A65" s="13">
        <v>61</v>
      </c>
      <c r="B65" s="14" t="s">
        <v>81</v>
      </c>
      <c r="C65" s="16">
        <v>16</v>
      </c>
      <c r="D65" s="16">
        <v>9</v>
      </c>
      <c r="E65" s="16">
        <v>7</v>
      </c>
      <c r="F65" s="15">
        <v>4700</v>
      </c>
      <c r="G65" s="15">
        <v>600</v>
      </c>
      <c r="H65" s="15">
        <v>600</v>
      </c>
      <c r="I65" s="26">
        <v>200</v>
      </c>
      <c r="J65" s="26">
        <v>250</v>
      </c>
      <c r="K65" s="27"/>
      <c r="L65" s="27"/>
      <c r="M65" s="27"/>
      <c r="N65" s="28">
        <f t="shared" si="0"/>
        <v>5750</v>
      </c>
      <c r="O65" s="28">
        <f t="shared" si="1"/>
        <v>51750</v>
      </c>
      <c r="P65" s="28">
        <f t="shared" si="21"/>
        <v>5750</v>
      </c>
      <c r="Q65" s="28">
        <f t="shared" si="3"/>
        <v>40250</v>
      </c>
    </row>
    <row r="66" ht="14.25" spans="1:17">
      <c r="A66" s="13">
        <v>62</v>
      </c>
      <c r="B66" s="14" t="s">
        <v>82</v>
      </c>
      <c r="C66" s="16">
        <v>14</v>
      </c>
      <c r="D66" s="16">
        <v>12</v>
      </c>
      <c r="E66" s="16">
        <v>2</v>
      </c>
      <c r="F66" s="15">
        <v>4700</v>
      </c>
      <c r="G66" s="15">
        <v>600</v>
      </c>
      <c r="H66" s="15">
        <v>600</v>
      </c>
      <c r="I66" s="26">
        <v>200</v>
      </c>
      <c r="J66" s="26">
        <v>100</v>
      </c>
      <c r="K66" s="27"/>
      <c r="L66" s="27"/>
      <c r="M66" s="27"/>
      <c r="N66" s="28">
        <f t="shared" si="0"/>
        <v>5600</v>
      </c>
      <c r="O66" s="28">
        <f t="shared" si="1"/>
        <v>67200</v>
      </c>
      <c r="P66" s="28">
        <f t="shared" si="22"/>
        <v>5600</v>
      </c>
      <c r="Q66" s="28">
        <f t="shared" si="3"/>
        <v>11200</v>
      </c>
    </row>
    <row r="67" ht="14.25" spans="1:17">
      <c r="A67" s="13">
        <v>63</v>
      </c>
      <c r="B67" s="14" t="s">
        <v>83</v>
      </c>
      <c r="C67" s="16">
        <v>34</v>
      </c>
      <c r="D67" s="16">
        <v>34</v>
      </c>
      <c r="E67" s="16">
        <v>0</v>
      </c>
      <c r="F67" s="15">
        <v>5300</v>
      </c>
      <c r="G67" s="15">
        <v>600</v>
      </c>
      <c r="H67" s="15">
        <v>600</v>
      </c>
      <c r="I67" s="26">
        <v>200</v>
      </c>
      <c r="J67" s="26">
        <v>250</v>
      </c>
      <c r="K67" s="27"/>
      <c r="L67" s="27"/>
      <c r="M67" s="27"/>
      <c r="N67" s="28">
        <f t="shared" si="0"/>
        <v>6350</v>
      </c>
      <c r="O67" s="28">
        <f t="shared" si="1"/>
        <v>215900</v>
      </c>
      <c r="P67" s="28">
        <f t="shared" si="21"/>
        <v>6350</v>
      </c>
      <c r="Q67" s="28">
        <f t="shared" si="3"/>
        <v>0</v>
      </c>
    </row>
    <row r="68" ht="14.25" spans="1:17">
      <c r="A68" s="13">
        <v>64</v>
      </c>
      <c r="B68" s="14" t="s">
        <v>84</v>
      </c>
      <c r="C68" s="16">
        <v>32</v>
      </c>
      <c r="D68" s="16">
        <v>31</v>
      </c>
      <c r="E68" s="16">
        <v>1</v>
      </c>
      <c r="F68" s="15">
        <v>5300</v>
      </c>
      <c r="G68" s="15">
        <v>600</v>
      </c>
      <c r="H68" s="15">
        <v>600</v>
      </c>
      <c r="I68" s="26">
        <v>200</v>
      </c>
      <c r="J68" s="26">
        <v>250</v>
      </c>
      <c r="K68" s="27"/>
      <c r="L68" s="27"/>
      <c r="M68" s="27"/>
      <c r="N68" s="28">
        <f t="shared" si="0"/>
        <v>6350</v>
      </c>
      <c r="O68" s="28">
        <f t="shared" si="1"/>
        <v>196850</v>
      </c>
      <c r="P68" s="28">
        <f t="shared" si="22"/>
        <v>6350</v>
      </c>
      <c r="Q68" s="28">
        <f t="shared" si="3"/>
        <v>6350</v>
      </c>
    </row>
    <row r="69" ht="14.25" spans="1:17">
      <c r="A69" s="13">
        <v>65</v>
      </c>
      <c r="B69" s="14" t="s">
        <v>85</v>
      </c>
      <c r="C69" s="16">
        <v>36</v>
      </c>
      <c r="D69" s="16">
        <v>36</v>
      </c>
      <c r="E69" s="16">
        <v>0</v>
      </c>
      <c r="F69" s="15">
        <v>5300</v>
      </c>
      <c r="G69" s="15">
        <v>600</v>
      </c>
      <c r="H69" s="15">
        <v>600</v>
      </c>
      <c r="I69" s="26">
        <v>200</v>
      </c>
      <c r="J69" s="26">
        <v>250</v>
      </c>
      <c r="K69" s="27"/>
      <c r="L69" s="27"/>
      <c r="M69" s="27"/>
      <c r="N69" s="28">
        <f t="shared" si="0"/>
        <v>6350</v>
      </c>
      <c r="O69" s="28">
        <f t="shared" si="1"/>
        <v>228600</v>
      </c>
      <c r="P69" s="28">
        <f t="shared" si="21"/>
        <v>6350</v>
      </c>
      <c r="Q69" s="28">
        <f t="shared" si="3"/>
        <v>0</v>
      </c>
    </row>
    <row r="70" ht="14.25" spans="1:17">
      <c r="A70" s="13">
        <v>66</v>
      </c>
      <c r="B70" s="14" t="s">
        <v>86</v>
      </c>
      <c r="C70" s="16">
        <v>28</v>
      </c>
      <c r="D70" s="16">
        <v>27</v>
      </c>
      <c r="E70" s="16">
        <v>1</v>
      </c>
      <c r="F70" s="15">
        <v>5300</v>
      </c>
      <c r="G70" s="15">
        <v>700</v>
      </c>
      <c r="H70" s="15">
        <v>600</v>
      </c>
      <c r="I70" s="26">
        <v>200</v>
      </c>
      <c r="J70" s="26">
        <v>150</v>
      </c>
      <c r="K70" s="27"/>
      <c r="L70" s="27"/>
      <c r="M70" s="27"/>
      <c r="N70" s="28">
        <f t="shared" si="0"/>
        <v>6350</v>
      </c>
      <c r="O70" s="28">
        <f t="shared" si="1"/>
        <v>171450</v>
      </c>
      <c r="P70" s="28">
        <f t="shared" si="22"/>
        <v>6250</v>
      </c>
      <c r="Q70" s="28">
        <f t="shared" si="3"/>
        <v>6250</v>
      </c>
    </row>
    <row r="71" ht="14.25" spans="1:17">
      <c r="A71" s="13">
        <v>67</v>
      </c>
      <c r="B71" s="14" t="s">
        <v>87</v>
      </c>
      <c r="C71" s="16">
        <v>21</v>
      </c>
      <c r="D71" s="16">
        <v>21</v>
      </c>
      <c r="E71" s="16">
        <v>0</v>
      </c>
      <c r="F71" s="15">
        <v>5300</v>
      </c>
      <c r="G71" s="15">
        <v>700</v>
      </c>
      <c r="H71" s="15">
        <v>600</v>
      </c>
      <c r="I71" s="26">
        <v>200</v>
      </c>
      <c r="J71" s="26">
        <v>150</v>
      </c>
      <c r="K71" s="27"/>
      <c r="L71" s="27"/>
      <c r="M71" s="27"/>
      <c r="N71" s="28">
        <f t="shared" ref="N71:N134" si="23">F71+G71+I71+J71+K71+L71+M71</f>
        <v>6350</v>
      </c>
      <c r="O71" s="28">
        <f t="shared" ref="O71:O134" si="24">N71*D71</f>
        <v>133350</v>
      </c>
      <c r="P71" s="28">
        <f t="shared" si="21"/>
        <v>6250</v>
      </c>
      <c r="Q71" s="28">
        <f t="shared" ref="Q71:Q134" si="25">P71*E71</f>
        <v>0</v>
      </c>
    </row>
    <row r="72" ht="14.25" spans="1:17">
      <c r="A72" s="13">
        <v>68</v>
      </c>
      <c r="B72" s="14" t="s">
        <v>88</v>
      </c>
      <c r="C72" s="16">
        <v>21</v>
      </c>
      <c r="D72" s="16">
        <v>20</v>
      </c>
      <c r="E72" s="16">
        <v>1</v>
      </c>
      <c r="F72" s="15">
        <v>5300</v>
      </c>
      <c r="G72" s="15">
        <v>600</v>
      </c>
      <c r="H72" s="15">
        <v>600</v>
      </c>
      <c r="I72" s="26">
        <v>200</v>
      </c>
      <c r="J72" s="26">
        <v>200</v>
      </c>
      <c r="K72" s="27"/>
      <c r="L72" s="27"/>
      <c r="M72" s="27"/>
      <c r="N72" s="28">
        <f t="shared" si="23"/>
        <v>6300</v>
      </c>
      <c r="O72" s="28">
        <f t="shared" si="24"/>
        <v>126000</v>
      </c>
      <c r="P72" s="28">
        <f t="shared" si="22"/>
        <v>6300</v>
      </c>
      <c r="Q72" s="28">
        <f t="shared" si="25"/>
        <v>6300</v>
      </c>
    </row>
    <row r="73" ht="14.25" spans="1:17">
      <c r="A73" s="13">
        <v>69</v>
      </c>
      <c r="B73" s="14" t="s">
        <v>89</v>
      </c>
      <c r="C73" s="16">
        <v>29</v>
      </c>
      <c r="D73" s="16">
        <v>29</v>
      </c>
      <c r="E73" s="16">
        <v>0</v>
      </c>
      <c r="F73" s="15">
        <v>5300</v>
      </c>
      <c r="G73" s="15">
        <v>700</v>
      </c>
      <c r="H73" s="15">
        <v>600</v>
      </c>
      <c r="I73" s="26">
        <v>200</v>
      </c>
      <c r="J73" s="26">
        <v>50</v>
      </c>
      <c r="K73" s="27"/>
      <c r="L73" s="27"/>
      <c r="M73" s="27"/>
      <c r="N73" s="28">
        <f t="shared" si="23"/>
        <v>6250</v>
      </c>
      <c r="O73" s="28">
        <f t="shared" si="24"/>
        <v>181250</v>
      </c>
      <c r="P73" s="28">
        <f t="shared" si="21"/>
        <v>6150</v>
      </c>
      <c r="Q73" s="28">
        <f t="shared" si="25"/>
        <v>0</v>
      </c>
    </row>
    <row r="74" ht="14.25" spans="1:17">
      <c r="A74" s="13">
        <v>70</v>
      </c>
      <c r="B74" s="14" t="s">
        <v>90</v>
      </c>
      <c r="C74" s="16">
        <v>41</v>
      </c>
      <c r="D74" s="16">
        <v>36</v>
      </c>
      <c r="E74" s="16">
        <v>5</v>
      </c>
      <c r="F74" s="15">
        <v>5300</v>
      </c>
      <c r="G74" s="15">
        <v>700</v>
      </c>
      <c r="H74" s="15">
        <v>600</v>
      </c>
      <c r="I74" s="26">
        <v>200</v>
      </c>
      <c r="J74" s="26">
        <v>50</v>
      </c>
      <c r="K74" s="27"/>
      <c r="L74" s="27"/>
      <c r="M74" s="27"/>
      <c r="N74" s="28">
        <f t="shared" si="23"/>
        <v>6250</v>
      </c>
      <c r="O74" s="28">
        <f t="shared" si="24"/>
        <v>225000</v>
      </c>
      <c r="P74" s="28">
        <f t="shared" si="22"/>
        <v>6150</v>
      </c>
      <c r="Q74" s="28">
        <f t="shared" si="25"/>
        <v>30750</v>
      </c>
    </row>
    <row r="75" ht="14.25" spans="1:17">
      <c r="A75" s="13">
        <v>71</v>
      </c>
      <c r="B75" s="14" t="s">
        <v>91</v>
      </c>
      <c r="C75" s="16">
        <v>42</v>
      </c>
      <c r="D75" s="16">
        <v>41</v>
      </c>
      <c r="E75" s="16">
        <v>1</v>
      </c>
      <c r="F75" s="15">
        <v>5300</v>
      </c>
      <c r="G75" s="15">
        <v>700</v>
      </c>
      <c r="H75" s="15">
        <v>600</v>
      </c>
      <c r="I75" s="26">
        <v>200</v>
      </c>
      <c r="J75" s="26">
        <v>50</v>
      </c>
      <c r="K75" s="27"/>
      <c r="L75" s="27"/>
      <c r="M75" s="27"/>
      <c r="N75" s="28">
        <f t="shared" si="23"/>
        <v>6250</v>
      </c>
      <c r="O75" s="28">
        <f t="shared" si="24"/>
        <v>256250</v>
      </c>
      <c r="P75" s="28">
        <f t="shared" si="21"/>
        <v>6150</v>
      </c>
      <c r="Q75" s="28">
        <f t="shared" si="25"/>
        <v>6150</v>
      </c>
    </row>
    <row r="76" ht="14.25" spans="1:17">
      <c r="A76" s="13">
        <v>72</v>
      </c>
      <c r="B76" s="14" t="s">
        <v>92</v>
      </c>
      <c r="C76" s="16">
        <v>33</v>
      </c>
      <c r="D76" s="16">
        <v>31</v>
      </c>
      <c r="E76" s="16">
        <v>2</v>
      </c>
      <c r="F76" s="15">
        <v>5300</v>
      </c>
      <c r="G76" s="15">
        <v>700</v>
      </c>
      <c r="H76" s="15">
        <v>600</v>
      </c>
      <c r="I76" s="26">
        <v>200</v>
      </c>
      <c r="J76" s="26">
        <v>150</v>
      </c>
      <c r="K76" s="27"/>
      <c r="L76" s="27"/>
      <c r="M76" s="27"/>
      <c r="N76" s="28">
        <f t="shared" si="23"/>
        <v>6350</v>
      </c>
      <c r="O76" s="28">
        <f t="shared" si="24"/>
        <v>196850</v>
      </c>
      <c r="P76" s="28">
        <f t="shared" si="22"/>
        <v>6250</v>
      </c>
      <c r="Q76" s="28">
        <f t="shared" si="25"/>
        <v>12500</v>
      </c>
    </row>
    <row r="77" ht="14.25" spans="1:17">
      <c r="A77" s="13">
        <v>73</v>
      </c>
      <c r="B77" s="14" t="s">
        <v>93</v>
      </c>
      <c r="C77" s="16">
        <v>36</v>
      </c>
      <c r="D77" s="16">
        <v>36</v>
      </c>
      <c r="E77" s="16">
        <v>0</v>
      </c>
      <c r="F77" s="15">
        <v>5300</v>
      </c>
      <c r="G77" s="15">
        <v>700</v>
      </c>
      <c r="H77" s="15">
        <v>600</v>
      </c>
      <c r="I77" s="26">
        <v>200</v>
      </c>
      <c r="J77" s="26">
        <v>150</v>
      </c>
      <c r="K77" s="27"/>
      <c r="L77" s="27"/>
      <c r="M77" s="27"/>
      <c r="N77" s="28">
        <f t="shared" si="23"/>
        <v>6350</v>
      </c>
      <c r="O77" s="28">
        <f t="shared" si="24"/>
        <v>228600</v>
      </c>
      <c r="P77" s="28">
        <f t="shared" si="21"/>
        <v>6250</v>
      </c>
      <c r="Q77" s="28">
        <f t="shared" si="25"/>
        <v>0</v>
      </c>
    </row>
    <row r="78" ht="14.25" spans="1:17">
      <c r="A78" s="13">
        <v>74</v>
      </c>
      <c r="B78" s="14" t="s">
        <v>94</v>
      </c>
      <c r="C78" s="16">
        <v>28</v>
      </c>
      <c r="D78" s="16">
        <v>28</v>
      </c>
      <c r="E78" s="16">
        <v>0</v>
      </c>
      <c r="F78" s="15">
        <v>5300</v>
      </c>
      <c r="G78" s="15">
        <v>700</v>
      </c>
      <c r="H78" s="15">
        <v>600</v>
      </c>
      <c r="I78" s="26">
        <v>200</v>
      </c>
      <c r="J78" s="26">
        <v>150</v>
      </c>
      <c r="K78" s="27"/>
      <c r="L78" s="27"/>
      <c r="M78" s="27"/>
      <c r="N78" s="28">
        <f t="shared" si="23"/>
        <v>6350</v>
      </c>
      <c r="O78" s="28">
        <f t="shared" si="24"/>
        <v>177800</v>
      </c>
      <c r="P78" s="28">
        <f t="shared" si="22"/>
        <v>6250</v>
      </c>
      <c r="Q78" s="28">
        <f t="shared" si="25"/>
        <v>0</v>
      </c>
    </row>
    <row r="79" ht="14.25" spans="1:17">
      <c r="A79" s="13">
        <v>75</v>
      </c>
      <c r="B79" s="14" t="s">
        <v>95</v>
      </c>
      <c r="C79" s="16">
        <v>44</v>
      </c>
      <c r="D79" s="16">
        <v>41</v>
      </c>
      <c r="E79" s="16">
        <v>3</v>
      </c>
      <c r="F79" s="15">
        <v>5300</v>
      </c>
      <c r="G79" s="15">
        <v>700</v>
      </c>
      <c r="H79" s="15">
        <v>600</v>
      </c>
      <c r="I79" s="26">
        <v>200</v>
      </c>
      <c r="J79" s="26">
        <v>150</v>
      </c>
      <c r="K79" s="27"/>
      <c r="L79" s="27"/>
      <c r="M79" s="27"/>
      <c r="N79" s="28">
        <f t="shared" si="23"/>
        <v>6350</v>
      </c>
      <c r="O79" s="28">
        <f t="shared" si="24"/>
        <v>260350</v>
      </c>
      <c r="P79" s="28">
        <f t="shared" si="21"/>
        <v>6250</v>
      </c>
      <c r="Q79" s="28">
        <f t="shared" si="25"/>
        <v>18750</v>
      </c>
    </row>
    <row r="80" ht="14.25" spans="1:17">
      <c r="A80" s="13">
        <v>76</v>
      </c>
      <c r="B80" s="14" t="s">
        <v>96</v>
      </c>
      <c r="C80" s="16">
        <v>25</v>
      </c>
      <c r="D80" s="16">
        <v>24</v>
      </c>
      <c r="E80" s="16">
        <v>1</v>
      </c>
      <c r="F80" s="15">
        <v>5300</v>
      </c>
      <c r="G80" s="15">
        <v>700</v>
      </c>
      <c r="H80" s="15">
        <v>600</v>
      </c>
      <c r="I80" s="26">
        <v>200</v>
      </c>
      <c r="J80" s="26">
        <v>150</v>
      </c>
      <c r="K80" s="27"/>
      <c r="L80" s="27"/>
      <c r="M80" s="27"/>
      <c r="N80" s="28">
        <f t="shared" si="23"/>
        <v>6350</v>
      </c>
      <c r="O80" s="28">
        <f t="shared" si="24"/>
        <v>152400</v>
      </c>
      <c r="P80" s="28">
        <f t="shared" si="22"/>
        <v>6250</v>
      </c>
      <c r="Q80" s="28">
        <f t="shared" si="25"/>
        <v>6250</v>
      </c>
    </row>
    <row r="81" ht="14.25" spans="1:17">
      <c r="A81" s="13">
        <v>77</v>
      </c>
      <c r="B81" s="14" t="s">
        <v>97</v>
      </c>
      <c r="C81" s="16">
        <v>18</v>
      </c>
      <c r="D81" s="16">
        <v>18</v>
      </c>
      <c r="E81" s="16">
        <v>0</v>
      </c>
      <c r="F81" s="15">
        <v>5300</v>
      </c>
      <c r="G81" s="15">
        <v>700</v>
      </c>
      <c r="H81" s="15">
        <v>600</v>
      </c>
      <c r="I81" s="26">
        <v>200</v>
      </c>
      <c r="J81" s="26">
        <v>0</v>
      </c>
      <c r="K81" s="27"/>
      <c r="L81" s="27"/>
      <c r="M81" s="27"/>
      <c r="N81" s="28">
        <f t="shared" si="23"/>
        <v>6200</v>
      </c>
      <c r="O81" s="28">
        <f t="shared" si="24"/>
        <v>111600</v>
      </c>
      <c r="P81" s="28">
        <f t="shared" si="21"/>
        <v>6100</v>
      </c>
      <c r="Q81" s="28">
        <f t="shared" si="25"/>
        <v>0</v>
      </c>
    </row>
    <row r="82" ht="14.25" spans="1:17">
      <c r="A82" s="13">
        <v>78</v>
      </c>
      <c r="B82" s="14" t="s">
        <v>98</v>
      </c>
      <c r="C82" s="16">
        <v>15</v>
      </c>
      <c r="D82" s="16">
        <v>7</v>
      </c>
      <c r="E82" s="16">
        <v>8</v>
      </c>
      <c r="F82" s="15">
        <v>6800</v>
      </c>
      <c r="G82" s="15">
        <v>700</v>
      </c>
      <c r="H82" s="15">
        <v>600</v>
      </c>
      <c r="I82" s="26">
        <v>200</v>
      </c>
      <c r="J82" s="26">
        <v>50</v>
      </c>
      <c r="K82" s="27"/>
      <c r="L82" s="27"/>
      <c r="M82" s="27"/>
      <c r="N82" s="28">
        <f t="shared" si="23"/>
        <v>7750</v>
      </c>
      <c r="O82" s="28">
        <f t="shared" si="24"/>
        <v>54250</v>
      </c>
      <c r="P82" s="28">
        <f t="shared" si="22"/>
        <v>7650</v>
      </c>
      <c r="Q82" s="28">
        <f t="shared" si="25"/>
        <v>61200</v>
      </c>
    </row>
    <row r="83" ht="14.25" spans="1:17">
      <c r="A83" s="13">
        <v>79</v>
      </c>
      <c r="B83" s="14" t="s">
        <v>99</v>
      </c>
      <c r="C83" s="16">
        <v>14</v>
      </c>
      <c r="D83" s="16">
        <v>10</v>
      </c>
      <c r="E83" s="16">
        <v>4</v>
      </c>
      <c r="F83" s="15">
        <v>6800</v>
      </c>
      <c r="G83" s="15">
        <v>700</v>
      </c>
      <c r="H83" s="15">
        <v>600</v>
      </c>
      <c r="I83" s="26">
        <v>200</v>
      </c>
      <c r="J83" s="26">
        <v>200</v>
      </c>
      <c r="K83" s="27"/>
      <c r="L83" s="27"/>
      <c r="M83" s="27"/>
      <c r="N83" s="28">
        <f t="shared" si="23"/>
        <v>7900</v>
      </c>
      <c r="O83" s="28">
        <f t="shared" si="24"/>
        <v>79000</v>
      </c>
      <c r="P83" s="28">
        <f t="shared" si="21"/>
        <v>7800</v>
      </c>
      <c r="Q83" s="28">
        <f t="shared" si="25"/>
        <v>31200</v>
      </c>
    </row>
    <row r="84" ht="14.25" spans="1:17">
      <c r="A84" s="13">
        <v>80</v>
      </c>
      <c r="B84" s="32" t="s">
        <v>100</v>
      </c>
      <c r="C84" s="17">
        <v>34</v>
      </c>
      <c r="D84" s="17">
        <v>2</v>
      </c>
      <c r="E84" s="17">
        <v>32</v>
      </c>
      <c r="F84" s="15">
        <v>5300</v>
      </c>
      <c r="G84" s="15">
        <v>700</v>
      </c>
      <c r="H84" s="15">
        <v>600</v>
      </c>
      <c r="I84" s="26">
        <v>200</v>
      </c>
      <c r="J84" s="26">
        <v>0</v>
      </c>
      <c r="K84" s="27"/>
      <c r="L84" s="27"/>
      <c r="M84" s="27"/>
      <c r="N84" s="28">
        <f t="shared" si="23"/>
        <v>6200</v>
      </c>
      <c r="O84" s="28">
        <f t="shared" si="24"/>
        <v>12400</v>
      </c>
      <c r="P84" s="28">
        <f t="shared" si="22"/>
        <v>6100</v>
      </c>
      <c r="Q84" s="28">
        <f t="shared" si="25"/>
        <v>195200</v>
      </c>
    </row>
    <row r="85" ht="14.25" spans="1:17">
      <c r="A85" s="13">
        <v>81</v>
      </c>
      <c r="B85" s="14" t="s">
        <v>101</v>
      </c>
      <c r="C85" s="16">
        <v>27</v>
      </c>
      <c r="D85" s="16">
        <v>12</v>
      </c>
      <c r="E85" s="16">
        <v>15</v>
      </c>
      <c r="F85" s="15">
        <v>5300</v>
      </c>
      <c r="G85" s="15">
        <v>700</v>
      </c>
      <c r="H85" s="15">
        <v>600</v>
      </c>
      <c r="I85" s="26">
        <v>200</v>
      </c>
      <c r="J85" s="26">
        <v>0</v>
      </c>
      <c r="K85" s="27"/>
      <c r="L85" s="27"/>
      <c r="M85" s="27"/>
      <c r="N85" s="28">
        <f t="shared" si="23"/>
        <v>6200</v>
      </c>
      <c r="O85" s="28">
        <f t="shared" si="24"/>
        <v>74400</v>
      </c>
      <c r="P85" s="28">
        <f t="shared" si="21"/>
        <v>6100</v>
      </c>
      <c r="Q85" s="28">
        <f t="shared" si="25"/>
        <v>91500</v>
      </c>
    </row>
    <row r="86" ht="14.25" spans="1:17">
      <c r="A86" s="13">
        <v>82</v>
      </c>
      <c r="B86" s="14" t="s">
        <v>102</v>
      </c>
      <c r="C86" s="16">
        <v>20</v>
      </c>
      <c r="D86" s="16">
        <v>2</v>
      </c>
      <c r="E86" s="16">
        <v>18</v>
      </c>
      <c r="F86" s="15">
        <v>4700</v>
      </c>
      <c r="G86" s="15">
        <v>700</v>
      </c>
      <c r="H86" s="15">
        <v>600</v>
      </c>
      <c r="I86" s="26">
        <v>200</v>
      </c>
      <c r="J86" s="26">
        <v>0</v>
      </c>
      <c r="K86" s="27"/>
      <c r="L86" s="27"/>
      <c r="M86" s="27"/>
      <c r="N86" s="28">
        <f t="shared" si="23"/>
        <v>5600</v>
      </c>
      <c r="O86" s="28">
        <f t="shared" si="24"/>
        <v>11200</v>
      </c>
      <c r="P86" s="28">
        <f t="shared" si="22"/>
        <v>5500</v>
      </c>
      <c r="Q86" s="28">
        <f t="shared" si="25"/>
        <v>99000</v>
      </c>
    </row>
    <row r="87" ht="14.25" spans="1:17">
      <c r="A87" s="13">
        <v>83</v>
      </c>
      <c r="B87" s="14" t="s">
        <v>103</v>
      </c>
      <c r="C87" s="16">
        <v>11</v>
      </c>
      <c r="D87" s="16">
        <v>5</v>
      </c>
      <c r="E87" s="16">
        <v>6</v>
      </c>
      <c r="F87" s="15">
        <v>6800</v>
      </c>
      <c r="G87" s="15">
        <v>700</v>
      </c>
      <c r="H87" s="15">
        <v>600</v>
      </c>
      <c r="I87" s="26">
        <v>200</v>
      </c>
      <c r="J87" s="26">
        <v>200</v>
      </c>
      <c r="K87" s="27"/>
      <c r="L87" s="27"/>
      <c r="M87" s="27"/>
      <c r="N87" s="28">
        <f t="shared" si="23"/>
        <v>7900</v>
      </c>
      <c r="O87" s="28">
        <f t="shared" si="24"/>
        <v>39500</v>
      </c>
      <c r="P87" s="28">
        <f t="shared" si="21"/>
        <v>7800</v>
      </c>
      <c r="Q87" s="28">
        <f t="shared" si="25"/>
        <v>46800</v>
      </c>
    </row>
    <row r="88" ht="14.25" spans="1:17">
      <c r="A88" s="13">
        <v>84</v>
      </c>
      <c r="B88" s="14" t="s">
        <v>104</v>
      </c>
      <c r="C88" s="16">
        <v>31</v>
      </c>
      <c r="D88" s="16">
        <v>16</v>
      </c>
      <c r="E88" s="16">
        <v>15</v>
      </c>
      <c r="F88" s="15">
        <v>6800</v>
      </c>
      <c r="G88" s="15">
        <v>700</v>
      </c>
      <c r="H88" s="15">
        <v>600</v>
      </c>
      <c r="I88" s="26">
        <v>200</v>
      </c>
      <c r="J88" s="26">
        <v>200</v>
      </c>
      <c r="K88" s="27"/>
      <c r="L88" s="27"/>
      <c r="M88" s="27"/>
      <c r="N88" s="28">
        <f t="shared" si="23"/>
        <v>7900</v>
      </c>
      <c r="O88" s="28">
        <f t="shared" si="24"/>
        <v>126400</v>
      </c>
      <c r="P88" s="28">
        <f t="shared" si="22"/>
        <v>7800</v>
      </c>
      <c r="Q88" s="28">
        <f t="shared" si="25"/>
        <v>117000</v>
      </c>
    </row>
    <row r="89" ht="14.25" spans="1:17">
      <c r="A89" s="13">
        <v>85</v>
      </c>
      <c r="B89" s="14" t="s">
        <v>105</v>
      </c>
      <c r="C89" s="16">
        <v>10</v>
      </c>
      <c r="D89" s="16">
        <v>5</v>
      </c>
      <c r="E89" s="16">
        <v>5</v>
      </c>
      <c r="F89" s="15">
        <v>6800</v>
      </c>
      <c r="G89" s="15">
        <v>700</v>
      </c>
      <c r="H89" s="15">
        <v>600</v>
      </c>
      <c r="I89" s="26">
        <v>200</v>
      </c>
      <c r="J89" s="26">
        <v>200</v>
      </c>
      <c r="K89" s="27"/>
      <c r="L89" s="27"/>
      <c r="M89" s="27"/>
      <c r="N89" s="28">
        <f t="shared" si="23"/>
        <v>7900</v>
      </c>
      <c r="O89" s="28">
        <f t="shared" si="24"/>
        <v>39500</v>
      </c>
      <c r="P89" s="28">
        <f t="shared" ref="P89:P151" si="26">F89+H89+I89+J89+K89+L89+M89</f>
        <v>7800</v>
      </c>
      <c r="Q89" s="28">
        <f t="shared" si="25"/>
        <v>39000</v>
      </c>
    </row>
    <row r="90" s="2" customFormat="1" ht="14.25" spans="1:17">
      <c r="A90" s="33">
        <v>86</v>
      </c>
      <c r="B90" s="32" t="s">
        <v>106</v>
      </c>
      <c r="C90" s="16">
        <v>26</v>
      </c>
      <c r="D90" s="16">
        <v>17</v>
      </c>
      <c r="E90" s="16">
        <v>9</v>
      </c>
      <c r="F90" s="34">
        <v>5300</v>
      </c>
      <c r="G90" s="15">
        <v>700</v>
      </c>
      <c r="H90" s="15">
        <v>600</v>
      </c>
      <c r="I90" s="26">
        <v>200</v>
      </c>
      <c r="J90" s="35">
        <v>250</v>
      </c>
      <c r="K90" s="36"/>
      <c r="L90" s="36"/>
      <c r="M90" s="37">
        <v>160</v>
      </c>
      <c r="N90" s="28">
        <f t="shared" si="23"/>
        <v>6610</v>
      </c>
      <c r="O90" s="28">
        <f t="shared" si="24"/>
        <v>112370</v>
      </c>
      <c r="P90" s="28">
        <f t="shared" ref="P90:P152" si="27">F90+H90+I90+J90+L90+M90+K90</f>
        <v>6510</v>
      </c>
      <c r="Q90" s="28">
        <f t="shared" si="25"/>
        <v>58590</v>
      </c>
    </row>
    <row r="91" s="2" customFormat="1" ht="14.25" spans="1:17">
      <c r="A91" s="33" t="s">
        <v>107</v>
      </c>
      <c r="B91" s="32" t="s">
        <v>108</v>
      </c>
      <c r="C91" s="17">
        <v>33</v>
      </c>
      <c r="D91" s="17">
        <v>30</v>
      </c>
      <c r="E91" s="17">
        <v>3</v>
      </c>
      <c r="F91" s="34">
        <v>5300</v>
      </c>
      <c r="G91" s="15">
        <v>700</v>
      </c>
      <c r="H91" s="15">
        <v>600</v>
      </c>
      <c r="I91" s="26">
        <v>200</v>
      </c>
      <c r="J91" s="35">
        <v>500</v>
      </c>
      <c r="K91" s="36"/>
      <c r="L91" s="36">
        <v>795</v>
      </c>
      <c r="M91" s="36">
        <v>160</v>
      </c>
      <c r="N91" s="28">
        <f t="shared" si="23"/>
        <v>7655</v>
      </c>
      <c r="O91" s="28">
        <f t="shared" si="24"/>
        <v>229650</v>
      </c>
      <c r="P91" s="28">
        <f t="shared" si="26"/>
        <v>7555</v>
      </c>
      <c r="Q91" s="28">
        <f t="shared" si="25"/>
        <v>22665</v>
      </c>
    </row>
    <row r="92" ht="14.25" spans="1:17">
      <c r="A92" s="13">
        <v>88</v>
      </c>
      <c r="B92" s="14" t="s">
        <v>109</v>
      </c>
      <c r="C92" s="16">
        <v>34</v>
      </c>
      <c r="D92" s="16">
        <v>32</v>
      </c>
      <c r="E92" s="16">
        <v>2</v>
      </c>
      <c r="F92" s="15">
        <v>5300</v>
      </c>
      <c r="G92" s="15">
        <v>700</v>
      </c>
      <c r="H92" s="15">
        <v>600</v>
      </c>
      <c r="I92" s="26">
        <v>200</v>
      </c>
      <c r="J92" s="26">
        <v>500</v>
      </c>
      <c r="K92" s="27"/>
      <c r="L92" s="27">
        <v>795</v>
      </c>
      <c r="M92" s="27">
        <v>160</v>
      </c>
      <c r="N92" s="28">
        <f t="shared" si="23"/>
        <v>7655</v>
      </c>
      <c r="O92" s="28">
        <f t="shared" si="24"/>
        <v>244960</v>
      </c>
      <c r="P92" s="28">
        <f t="shared" si="27"/>
        <v>7555</v>
      </c>
      <c r="Q92" s="28">
        <f t="shared" si="25"/>
        <v>15110</v>
      </c>
    </row>
    <row r="93" ht="14.25" spans="1:17">
      <c r="A93" s="13">
        <v>89</v>
      </c>
      <c r="B93" s="14" t="s">
        <v>110</v>
      </c>
      <c r="C93" s="16">
        <v>33</v>
      </c>
      <c r="D93" s="16">
        <v>30</v>
      </c>
      <c r="E93" s="16">
        <v>3</v>
      </c>
      <c r="F93" s="15">
        <v>5300</v>
      </c>
      <c r="G93" s="15">
        <v>700</v>
      </c>
      <c r="H93" s="15">
        <v>600</v>
      </c>
      <c r="I93" s="26">
        <v>200</v>
      </c>
      <c r="J93" s="26">
        <v>500</v>
      </c>
      <c r="K93" s="27"/>
      <c r="L93" s="27">
        <v>795</v>
      </c>
      <c r="M93" s="27">
        <v>160</v>
      </c>
      <c r="N93" s="28">
        <f t="shared" si="23"/>
        <v>7655</v>
      </c>
      <c r="O93" s="28">
        <f t="shared" si="24"/>
        <v>229650</v>
      </c>
      <c r="P93" s="28">
        <f t="shared" si="26"/>
        <v>7555</v>
      </c>
      <c r="Q93" s="28">
        <f t="shared" si="25"/>
        <v>22665</v>
      </c>
    </row>
    <row r="94" ht="14.25" spans="1:17">
      <c r="A94" s="13">
        <v>90</v>
      </c>
      <c r="B94" s="14" t="s">
        <v>111</v>
      </c>
      <c r="C94" s="16">
        <v>36</v>
      </c>
      <c r="D94" s="16">
        <v>35</v>
      </c>
      <c r="E94" s="16">
        <v>1</v>
      </c>
      <c r="F94" s="15">
        <v>5300</v>
      </c>
      <c r="G94" s="15">
        <v>700</v>
      </c>
      <c r="H94" s="15">
        <v>600</v>
      </c>
      <c r="I94" s="26">
        <v>200</v>
      </c>
      <c r="J94" s="26">
        <v>500</v>
      </c>
      <c r="K94" s="27"/>
      <c r="L94" s="27">
        <v>795</v>
      </c>
      <c r="M94" s="27">
        <v>160</v>
      </c>
      <c r="N94" s="28">
        <f t="shared" si="23"/>
        <v>7655</v>
      </c>
      <c r="O94" s="28">
        <f t="shared" si="24"/>
        <v>267925</v>
      </c>
      <c r="P94" s="28">
        <f t="shared" si="27"/>
        <v>7555</v>
      </c>
      <c r="Q94" s="28">
        <f t="shared" si="25"/>
        <v>7555</v>
      </c>
    </row>
    <row r="95" ht="14.25" spans="1:17">
      <c r="A95" s="13">
        <v>91</v>
      </c>
      <c r="B95" s="14" t="s">
        <v>112</v>
      </c>
      <c r="C95" s="16">
        <v>34</v>
      </c>
      <c r="D95" s="16">
        <v>32</v>
      </c>
      <c r="E95" s="16">
        <v>2</v>
      </c>
      <c r="F95" s="15">
        <v>5300</v>
      </c>
      <c r="G95" s="15">
        <v>700</v>
      </c>
      <c r="H95" s="15">
        <v>600</v>
      </c>
      <c r="I95" s="26">
        <v>200</v>
      </c>
      <c r="J95" s="26">
        <v>500</v>
      </c>
      <c r="K95" s="27"/>
      <c r="L95" s="27">
        <v>795</v>
      </c>
      <c r="M95" s="27">
        <v>160</v>
      </c>
      <c r="N95" s="28">
        <f t="shared" si="23"/>
        <v>7655</v>
      </c>
      <c r="O95" s="28">
        <f t="shared" si="24"/>
        <v>244960</v>
      </c>
      <c r="P95" s="28">
        <f t="shared" si="26"/>
        <v>7555</v>
      </c>
      <c r="Q95" s="28">
        <f t="shared" si="25"/>
        <v>15110</v>
      </c>
    </row>
    <row r="96" ht="14.25" spans="1:17">
      <c r="A96" s="13">
        <v>92</v>
      </c>
      <c r="B96" s="14" t="s">
        <v>113</v>
      </c>
      <c r="C96" s="16">
        <v>33</v>
      </c>
      <c r="D96" s="16">
        <v>33</v>
      </c>
      <c r="E96" s="16">
        <v>0</v>
      </c>
      <c r="F96" s="15">
        <v>5300</v>
      </c>
      <c r="G96" s="15">
        <v>700</v>
      </c>
      <c r="H96" s="15">
        <v>600</v>
      </c>
      <c r="I96" s="26">
        <v>200</v>
      </c>
      <c r="J96" s="26">
        <v>500</v>
      </c>
      <c r="K96" s="27"/>
      <c r="L96" s="27">
        <v>795</v>
      </c>
      <c r="M96" s="27">
        <v>160</v>
      </c>
      <c r="N96" s="28">
        <f t="shared" si="23"/>
        <v>7655</v>
      </c>
      <c r="O96" s="28">
        <f t="shared" si="24"/>
        <v>252615</v>
      </c>
      <c r="P96" s="28">
        <f t="shared" si="27"/>
        <v>7555</v>
      </c>
      <c r="Q96" s="28">
        <f t="shared" si="25"/>
        <v>0</v>
      </c>
    </row>
    <row r="97" ht="14.25" spans="1:17">
      <c r="A97" s="13">
        <v>93</v>
      </c>
      <c r="B97" s="14" t="s">
        <v>114</v>
      </c>
      <c r="C97" s="16">
        <v>24</v>
      </c>
      <c r="D97" s="16">
        <v>24</v>
      </c>
      <c r="E97" s="16">
        <v>0</v>
      </c>
      <c r="F97" s="15">
        <v>5300</v>
      </c>
      <c r="G97" s="15">
        <v>700</v>
      </c>
      <c r="H97" s="15">
        <v>600</v>
      </c>
      <c r="I97" s="26">
        <v>200</v>
      </c>
      <c r="J97" s="26">
        <v>500</v>
      </c>
      <c r="K97" s="27"/>
      <c r="L97" s="27">
        <v>795</v>
      </c>
      <c r="M97" s="27">
        <v>160</v>
      </c>
      <c r="N97" s="28">
        <f t="shared" si="23"/>
        <v>7655</v>
      </c>
      <c r="O97" s="28">
        <f t="shared" si="24"/>
        <v>183720</v>
      </c>
      <c r="P97" s="28">
        <f t="shared" si="26"/>
        <v>7555</v>
      </c>
      <c r="Q97" s="28">
        <f t="shared" si="25"/>
        <v>0</v>
      </c>
    </row>
    <row r="98" ht="14.25" spans="1:17">
      <c r="A98" s="13">
        <v>94</v>
      </c>
      <c r="B98" s="14" t="s">
        <v>115</v>
      </c>
      <c r="C98" s="16">
        <v>28</v>
      </c>
      <c r="D98" s="16">
        <v>27</v>
      </c>
      <c r="E98" s="16">
        <v>1</v>
      </c>
      <c r="F98" s="15">
        <v>5300</v>
      </c>
      <c r="G98" s="15">
        <v>700</v>
      </c>
      <c r="H98" s="15">
        <v>600</v>
      </c>
      <c r="I98" s="26">
        <v>200</v>
      </c>
      <c r="J98" s="26">
        <v>50</v>
      </c>
      <c r="K98" s="27"/>
      <c r="L98" s="27"/>
      <c r="M98" s="27"/>
      <c r="N98" s="28">
        <f t="shared" si="23"/>
        <v>6250</v>
      </c>
      <c r="O98" s="28">
        <f t="shared" si="24"/>
        <v>168750</v>
      </c>
      <c r="P98" s="28">
        <f t="shared" si="27"/>
        <v>6150</v>
      </c>
      <c r="Q98" s="28">
        <f t="shared" si="25"/>
        <v>6150</v>
      </c>
    </row>
    <row r="99" ht="14.25" spans="1:17">
      <c r="A99" s="13">
        <v>95</v>
      </c>
      <c r="B99" s="14" t="s">
        <v>116</v>
      </c>
      <c r="C99" s="16">
        <v>23</v>
      </c>
      <c r="D99" s="16">
        <v>19</v>
      </c>
      <c r="E99" s="16">
        <v>4</v>
      </c>
      <c r="F99" s="15">
        <v>5300</v>
      </c>
      <c r="G99" s="15">
        <v>700</v>
      </c>
      <c r="H99" s="15">
        <v>600</v>
      </c>
      <c r="I99" s="26">
        <v>200</v>
      </c>
      <c r="J99" s="26">
        <v>600</v>
      </c>
      <c r="K99" s="27"/>
      <c r="L99" s="27">
        <v>480</v>
      </c>
      <c r="M99" s="27">
        <v>160</v>
      </c>
      <c r="N99" s="28">
        <f t="shared" si="23"/>
        <v>7440</v>
      </c>
      <c r="O99" s="28">
        <f t="shared" si="24"/>
        <v>141360</v>
      </c>
      <c r="P99" s="28">
        <f t="shared" si="26"/>
        <v>7340</v>
      </c>
      <c r="Q99" s="28">
        <f t="shared" si="25"/>
        <v>29360</v>
      </c>
    </row>
    <row r="100" ht="14.25" spans="1:17">
      <c r="A100" s="13">
        <v>96</v>
      </c>
      <c r="B100" s="14" t="s">
        <v>117</v>
      </c>
      <c r="C100" s="16">
        <v>19</v>
      </c>
      <c r="D100" s="16">
        <v>19</v>
      </c>
      <c r="E100" s="16">
        <v>0</v>
      </c>
      <c r="F100" s="15">
        <v>5300</v>
      </c>
      <c r="G100" s="15">
        <v>700</v>
      </c>
      <c r="H100" s="15">
        <v>600</v>
      </c>
      <c r="I100" s="26">
        <v>200</v>
      </c>
      <c r="J100" s="26">
        <v>1300</v>
      </c>
      <c r="K100" s="27"/>
      <c r="L100" s="27">
        <v>360</v>
      </c>
      <c r="M100" s="27">
        <v>160</v>
      </c>
      <c r="N100" s="28">
        <f t="shared" si="23"/>
        <v>8020</v>
      </c>
      <c r="O100" s="28">
        <f t="shared" si="24"/>
        <v>152380</v>
      </c>
      <c r="P100" s="28">
        <f t="shared" si="27"/>
        <v>7920</v>
      </c>
      <c r="Q100" s="28">
        <f t="shared" si="25"/>
        <v>0</v>
      </c>
    </row>
    <row r="101" ht="14.25" spans="1:17">
      <c r="A101" s="13">
        <v>97</v>
      </c>
      <c r="B101" s="14" t="s">
        <v>118</v>
      </c>
      <c r="C101" s="16">
        <v>30</v>
      </c>
      <c r="D101" s="16">
        <v>30</v>
      </c>
      <c r="E101" s="16">
        <v>0</v>
      </c>
      <c r="F101" s="15">
        <v>5300</v>
      </c>
      <c r="G101" s="15">
        <v>700</v>
      </c>
      <c r="H101" s="15">
        <v>600</v>
      </c>
      <c r="I101" s="26">
        <v>200</v>
      </c>
      <c r="J101" s="26">
        <v>1300</v>
      </c>
      <c r="K101" s="27"/>
      <c r="L101" s="27">
        <v>360</v>
      </c>
      <c r="M101" s="27">
        <v>160</v>
      </c>
      <c r="N101" s="28">
        <f t="shared" si="23"/>
        <v>8020</v>
      </c>
      <c r="O101" s="28">
        <f t="shared" si="24"/>
        <v>240600</v>
      </c>
      <c r="P101" s="28">
        <f t="shared" si="26"/>
        <v>7920</v>
      </c>
      <c r="Q101" s="28">
        <f t="shared" si="25"/>
        <v>0</v>
      </c>
    </row>
    <row r="102" ht="14.25" spans="1:17">
      <c r="A102" s="13">
        <v>98</v>
      </c>
      <c r="B102" s="14" t="s">
        <v>119</v>
      </c>
      <c r="C102" s="16">
        <v>30</v>
      </c>
      <c r="D102" s="16">
        <v>30</v>
      </c>
      <c r="E102" s="16">
        <v>0</v>
      </c>
      <c r="F102" s="15">
        <v>5300</v>
      </c>
      <c r="G102" s="15">
        <v>700</v>
      </c>
      <c r="H102" s="15">
        <v>600</v>
      </c>
      <c r="I102" s="26">
        <v>200</v>
      </c>
      <c r="J102" s="26">
        <v>1300</v>
      </c>
      <c r="K102" s="27"/>
      <c r="L102" s="27">
        <v>360</v>
      </c>
      <c r="M102" s="27">
        <v>160</v>
      </c>
      <c r="N102" s="28">
        <f t="shared" si="23"/>
        <v>8020</v>
      </c>
      <c r="O102" s="28">
        <f t="shared" si="24"/>
        <v>240600</v>
      </c>
      <c r="P102" s="28">
        <f t="shared" si="27"/>
        <v>7920</v>
      </c>
      <c r="Q102" s="28">
        <f t="shared" si="25"/>
        <v>0</v>
      </c>
    </row>
    <row r="103" ht="14.25" spans="1:17">
      <c r="A103" s="13">
        <v>99</v>
      </c>
      <c r="B103" s="14" t="s">
        <v>120</v>
      </c>
      <c r="C103" s="16">
        <v>32</v>
      </c>
      <c r="D103" s="16">
        <v>32</v>
      </c>
      <c r="E103" s="16">
        <v>0</v>
      </c>
      <c r="F103" s="15">
        <v>5300</v>
      </c>
      <c r="G103" s="15">
        <v>700</v>
      </c>
      <c r="H103" s="15">
        <v>600</v>
      </c>
      <c r="I103" s="26">
        <v>200</v>
      </c>
      <c r="J103" s="26">
        <v>1300</v>
      </c>
      <c r="K103" s="27"/>
      <c r="L103" s="27">
        <v>360</v>
      </c>
      <c r="M103" s="27">
        <v>160</v>
      </c>
      <c r="N103" s="28">
        <f t="shared" si="23"/>
        <v>8020</v>
      </c>
      <c r="O103" s="28">
        <f t="shared" si="24"/>
        <v>256640</v>
      </c>
      <c r="P103" s="28">
        <f t="shared" si="26"/>
        <v>7920</v>
      </c>
      <c r="Q103" s="28">
        <f t="shared" si="25"/>
        <v>0</v>
      </c>
    </row>
    <row r="104" ht="14.25" spans="1:17">
      <c r="A104" s="13">
        <v>100</v>
      </c>
      <c r="B104" s="14" t="s">
        <v>121</v>
      </c>
      <c r="C104" s="16">
        <v>25</v>
      </c>
      <c r="D104" s="16">
        <v>24</v>
      </c>
      <c r="E104" s="16">
        <v>1</v>
      </c>
      <c r="F104" s="15">
        <v>5300</v>
      </c>
      <c r="G104" s="15">
        <v>700</v>
      </c>
      <c r="H104" s="15">
        <v>600</v>
      </c>
      <c r="I104" s="26">
        <v>200</v>
      </c>
      <c r="J104" s="26">
        <v>100</v>
      </c>
      <c r="K104" s="27"/>
      <c r="L104" s="27"/>
      <c r="M104" s="27"/>
      <c r="N104" s="28">
        <f t="shared" si="23"/>
        <v>6300</v>
      </c>
      <c r="O104" s="28">
        <f t="shared" si="24"/>
        <v>151200</v>
      </c>
      <c r="P104" s="28">
        <f t="shared" si="27"/>
        <v>6200</v>
      </c>
      <c r="Q104" s="28">
        <f t="shared" si="25"/>
        <v>6200</v>
      </c>
    </row>
    <row r="105" ht="14.25" spans="1:17">
      <c r="A105" s="13">
        <v>101</v>
      </c>
      <c r="B105" s="14" t="s">
        <v>122</v>
      </c>
      <c r="C105" s="16">
        <v>36</v>
      </c>
      <c r="D105" s="16">
        <v>35</v>
      </c>
      <c r="E105" s="16">
        <v>1</v>
      </c>
      <c r="F105" s="15">
        <v>6380</v>
      </c>
      <c r="G105" s="15">
        <v>700</v>
      </c>
      <c r="H105" s="15">
        <v>600</v>
      </c>
      <c r="I105" s="26">
        <v>200</v>
      </c>
      <c r="J105" s="26">
        <v>0</v>
      </c>
      <c r="K105" s="27"/>
      <c r="L105" s="27"/>
      <c r="M105" s="27"/>
      <c r="N105" s="28">
        <f t="shared" si="23"/>
        <v>7280</v>
      </c>
      <c r="O105" s="28">
        <f t="shared" si="24"/>
        <v>254800</v>
      </c>
      <c r="P105" s="28">
        <f t="shared" si="26"/>
        <v>7180</v>
      </c>
      <c r="Q105" s="28">
        <f t="shared" si="25"/>
        <v>7180</v>
      </c>
    </row>
    <row r="106" ht="14.25" spans="1:17">
      <c r="A106" s="18">
        <v>102</v>
      </c>
      <c r="B106" s="19" t="s">
        <v>123</v>
      </c>
      <c r="C106" s="20">
        <v>21</v>
      </c>
      <c r="D106" s="20">
        <v>21</v>
      </c>
      <c r="E106" s="20">
        <v>0</v>
      </c>
      <c r="F106" s="21">
        <v>5300</v>
      </c>
      <c r="G106" s="21">
        <v>700</v>
      </c>
      <c r="H106" s="21">
        <v>600</v>
      </c>
      <c r="I106" s="30">
        <v>200</v>
      </c>
      <c r="J106" s="30">
        <v>0</v>
      </c>
      <c r="K106" s="29"/>
      <c r="L106" s="29"/>
      <c r="M106" s="29"/>
      <c r="N106" s="31">
        <f t="shared" si="23"/>
        <v>6200</v>
      </c>
      <c r="O106" s="31">
        <f t="shared" si="24"/>
        <v>130200</v>
      </c>
      <c r="P106" s="31">
        <f t="shared" si="27"/>
        <v>6100</v>
      </c>
      <c r="Q106" s="31">
        <f t="shared" si="25"/>
        <v>0</v>
      </c>
    </row>
    <row r="107" ht="14.25" spans="1:17">
      <c r="A107" s="13">
        <v>103</v>
      </c>
      <c r="B107" s="14" t="s">
        <v>124</v>
      </c>
      <c r="C107" s="16">
        <v>31</v>
      </c>
      <c r="D107" s="16">
        <v>30</v>
      </c>
      <c r="E107" s="16">
        <v>1</v>
      </c>
      <c r="F107" s="15">
        <v>5300</v>
      </c>
      <c r="G107" s="15">
        <v>700</v>
      </c>
      <c r="H107" s="15">
        <v>600</v>
      </c>
      <c r="I107" s="26">
        <v>200</v>
      </c>
      <c r="J107" s="26">
        <v>150</v>
      </c>
      <c r="K107" s="27"/>
      <c r="L107" s="27"/>
      <c r="M107" s="27"/>
      <c r="N107" s="28">
        <f t="shared" si="23"/>
        <v>6350</v>
      </c>
      <c r="O107" s="28">
        <f t="shared" si="24"/>
        <v>190500</v>
      </c>
      <c r="P107" s="28">
        <f t="shared" si="26"/>
        <v>6250</v>
      </c>
      <c r="Q107" s="28">
        <f t="shared" si="25"/>
        <v>6250</v>
      </c>
    </row>
    <row r="108" ht="14.25" spans="1:17">
      <c r="A108" s="13">
        <v>104</v>
      </c>
      <c r="B108" s="14" t="s">
        <v>125</v>
      </c>
      <c r="C108" s="16">
        <v>24</v>
      </c>
      <c r="D108" s="16">
        <v>22</v>
      </c>
      <c r="E108" s="16">
        <v>2</v>
      </c>
      <c r="F108" s="15">
        <v>5300</v>
      </c>
      <c r="G108" s="15">
        <v>700</v>
      </c>
      <c r="H108" s="15">
        <v>600</v>
      </c>
      <c r="I108" s="26">
        <v>200</v>
      </c>
      <c r="J108" s="26">
        <v>150</v>
      </c>
      <c r="K108" s="27"/>
      <c r="L108" s="27"/>
      <c r="M108" s="27"/>
      <c r="N108" s="28">
        <f t="shared" si="23"/>
        <v>6350</v>
      </c>
      <c r="O108" s="28">
        <f t="shared" si="24"/>
        <v>139700</v>
      </c>
      <c r="P108" s="28">
        <f t="shared" si="27"/>
        <v>6250</v>
      </c>
      <c r="Q108" s="28">
        <f t="shared" si="25"/>
        <v>12500</v>
      </c>
    </row>
    <row r="109" ht="14.25" spans="1:17">
      <c r="A109" s="18">
        <v>105</v>
      </c>
      <c r="B109" s="19" t="s">
        <v>126</v>
      </c>
      <c r="C109" s="20">
        <v>13</v>
      </c>
      <c r="D109" s="20">
        <v>11</v>
      </c>
      <c r="E109" s="20">
        <v>2</v>
      </c>
      <c r="F109" s="21">
        <v>5300</v>
      </c>
      <c r="G109" s="21">
        <v>700</v>
      </c>
      <c r="H109" s="21">
        <v>600</v>
      </c>
      <c r="I109" s="30">
        <v>200</v>
      </c>
      <c r="J109" s="30">
        <v>300</v>
      </c>
      <c r="K109" s="29"/>
      <c r="L109" s="29"/>
      <c r="M109" s="29"/>
      <c r="N109" s="31">
        <f t="shared" si="23"/>
        <v>6500</v>
      </c>
      <c r="O109" s="31">
        <f t="shared" si="24"/>
        <v>71500</v>
      </c>
      <c r="P109" s="31">
        <f t="shared" si="26"/>
        <v>6400</v>
      </c>
      <c r="Q109" s="31">
        <f t="shared" si="25"/>
        <v>12800</v>
      </c>
    </row>
    <row r="110" ht="14.25" spans="1:17">
      <c r="A110" s="18">
        <v>106</v>
      </c>
      <c r="B110" s="19" t="s">
        <v>127</v>
      </c>
      <c r="C110" s="20">
        <v>15</v>
      </c>
      <c r="D110" s="20">
        <v>13</v>
      </c>
      <c r="E110" s="20">
        <v>2</v>
      </c>
      <c r="F110" s="21">
        <v>5300</v>
      </c>
      <c r="G110" s="21">
        <v>700</v>
      </c>
      <c r="H110" s="21">
        <v>600</v>
      </c>
      <c r="I110" s="30">
        <v>200</v>
      </c>
      <c r="J110" s="30">
        <v>150</v>
      </c>
      <c r="K110" s="29"/>
      <c r="L110" s="29"/>
      <c r="M110" s="29"/>
      <c r="N110" s="31">
        <f t="shared" si="23"/>
        <v>6350</v>
      </c>
      <c r="O110" s="31">
        <f t="shared" si="24"/>
        <v>82550</v>
      </c>
      <c r="P110" s="31">
        <f t="shared" si="27"/>
        <v>6250</v>
      </c>
      <c r="Q110" s="31">
        <f t="shared" si="25"/>
        <v>12500</v>
      </c>
    </row>
    <row r="111" ht="14.25" spans="1:17">
      <c r="A111" s="18">
        <v>107</v>
      </c>
      <c r="B111" s="19" t="s">
        <v>128</v>
      </c>
      <c r="C111" s="20">
        <v>39</v>
      </c>
      <c r="D111" s="20">
        <v>31</v>
      </c>
      <c r="E111" s="20">
        <v>8</v>
      </c>
      <c r="F111" s="21">
        <v>5300</v>
      </c>
      <c r="G111" s="21">
        <v>700</v>
      </c>
      <c r="H111" s="21">
        <v>600</v>
      </c>
      <c r="I111" s="30">
        <v>200</v>
      </c>
      <c r="J111" s="30">
        <v>150</v>
      </c>
      <c r="K111" s="29"/>
      <c r="L111" s="29"/>
      <c r="M111" s="29"/>
      <c r="N111" s="31">
        <f t="shared" si="23"/>
        <v>6350</v>
      </c>
      <c r="O111" s="31">
        <f t="shared" si="24"/>
        <v>196850</v>
      </c>
      <c r="P111" s="31">
        <f t="shared" si="26"/>
        <v>6250</v>
      </c>
      <c r="Q111" s="31">
        <f t="shared" si="25"/>
        <v>50000</v>
      </c>
    </row>
    <row r="112" ht="14.25" spans="1:17">
      <c r="A112" s="18">
        <v>108</v>
      </c>
      <c r="B112" s="19" t="s">
        <v>129</v>
      </c>
      <c r="C112" s="20">
        <v>28</v>
      </c>
      <c r="D112" s="20">
        <v>25</v>
      </c>
      <c r="E112" s="20">
        <v>3</v>
      </c>
      <c r="F112" s="21">
        <v>5300</v>
      </c>
      <c r="G112" s="21">
        <v>700</v>
      </c>
      <c r="H112" s="21">
        <v>600</v>
      </c>
      <c r="I112" s="30">
        <v>200</v>
      </c>
      <c r="J112" s="30">
        <v>200</v>
      </c>
      <c r="K112" s="29"/>
      <c r="L112" s="29"/>
      <c r="M112" s="29"/>
      <c r="N112" s="31">
        <f t="shared" si="23"/>
        <v>6400</v>
      </c>
      <c r="O112" s="31">
        <f t="shared" si="24"/>
        <v>160000</v>
      </c>
      <c r="P112" s="31">
        <f t="shared" si="27"/>
        <v>6300</v>
      </c>
      <c r="Q112" s="31">
        <f t="shared" si="25"/>
        <v>18900</v>
      </c>
    </row>
    <row r="113" ht="14.25" spans="1:17">
      <c r="A113" s="18">
        <v>109</v>
      </c>
      <c r="B113" s="19" t="s">
        <v>130</v>
      </c>
      <c r="C113" s="20">
        <v>17</v>
      </c>
      <c r="D113" s="20">
        <v>16</v>
      </c>
      <c r="E113" s="20">
        <v>1</v>
      </c>
      <c r="F113" s="21">
        <v>5300</v>
      </c>
      <c r="G113" s="21">
        <v>700</v>
      </c>
      <c r="H113" s="21">
        <v>600</v>
      </c>
      <c r="I113" s="30">
        <v>200</v>
      </c>
      <c r="J113" s="30">
        <v>250</v>
      </c>
      <c r="K113" s="29"/>
      <c r="L113" s="29"/>
      <c r="M113" s="29"/>
      <c r="N113" s="31">
        <f t="shared" si="23"/>
        <v>6450</v>
      </c>
      <c r="O113" s="31">
        <f t="shared" si="24"/>
        <v>103200</v>
      </c>
      <c r="P113" s="31">
        <f t="shared" si="26"/>
        <v>6350</v>
      </c>
      <c r="Q113" s="31">
        <f t="shared" si="25"/>
        <v>6350</v>
      </c>
    </row>
    <row r="114" ht="14.25" spans="1:17">
      <c r="A114" s="18">
        <v>110</v>
      </c>
      <c r="B114" s="19" t="s">
        <v>131</v>
      </c>
      <c r="C114" s="20">
        <v>32</v>
      </c>
      <c r="D114" s="20">
        <v>29</v>
      </c>
      <c r="E114" s="20">
        <v>3</v>
      </c>
      <c r="F114" s="21">
        <v>5300</v>
      </c>
      <c r="G114" s="21">
        <v>700</v>
      </c>
      <c r="H114" s="21">
        <v>600</v>
      </c>
      <c r="I114" s="30">
        <v>200</v>
      </c>
      <c r="J114" s="30">
        <v>200</v>
      </c>
      <c r="K114" s="29"/>
      <c r="L114" s="29"/>
      <c r="M114" s="29"/>
      <c r="N114" s="31">
        <f t="shared" si="23"/>
        <v>6400</v>
      </c>
      <c r="O114" s="31">
        <f t="shared" si="24"/>
        <v>185600</v>
      </c>
      <c r="P114" s="31">
        <f t="shared" si="27"/>
        <v>6300</v>
      </c>
      <c r="Q114" s="31">
        <f t="shared" si="25"/>
        <v>18900</v>
      </c>
    </row>
    <row r="115" ht="14.25" spans="1:17">
      <c r="A115" s="13">
        <v>111</v>
      </c>
      <c r="B115" s="14" t="s">
        <v>132</v>
      </c>
      <c r="C115" s="16">
        <v>33</v>
      </c>
      <c r="D115" s="16">
        <v>33</v>
      </c>
      <c r="E115" s="16">
        <v>0</v>
      </c>
      <c r="F115" s="15">
        <v>5300</v>
      </c>
      <c r="G115" s="15">
        <v>600</v>
      </c>
      <c r="H115" s="15">
        <v>600</v>
      </c>
      <c r="I115" s="26">
        <v>200</v>
      </c>
      <c r="J115" s="26">
        <v>0</v>
      </c>
      <c r="K115" s="27"/>
      <c r="L115" s="27"/>
      <c r="M115" s="27"/>
      <c r="N115" s="28">
        <f t="shared" si="23"/>
        <v>6100</v>
      </c>
      <c r="O115" s="28">
        <f t="shared" si="24"/>
        <v>201300</v>
      </c>
      <c r="P115" s="28">
        <f t="shared" si="26"/>
        <v>6100</v>
      </c>
      <c r="Q115" s="28">
        <f t="shared" si="25"/>
        <v>0</v>
      </c>
    </row>
    <row r="116" ht="14.25" spans="1:17">
      <c r="A116" s="13">
        <v>112</v>
      </c>
      <c r="B116" s="14" t="s">
        <v>133</v>
      </c>
      <c r="C116" s="16">
        <v>26</v>
      </c>
      <c r="D116" s="16">
        <v>26</v>
      </c>
      <c r="E116" s="16">
        <v>0</v>
      </c>
      <c r="F116" s="15">
        <v>5300</v>
      </c>
      <c r="G116" s="15">
        <v>600</v>
      </c>
      <c r="H116" s="15">
        <v>600</v>
      </c>
      <c r="I116" s="26">
        <v>200</v>
      </c>
      <c r="J116" s="26">
        <v>0</v>
      </c>
      <c r="K116" s="27"/>
      <c r="L116" s="27"/>
      <c r="M116" s="27"/>
      <c r="N116" s="28">
        <f t="shared" si="23"/>
        <v>6100</v>
      </c>
      <c r="O116" s="28">
        <f t="shared" si="24"/>
        <v>158600</v>
      </c>
      <c r="P116" s="28">
        <f t="shared" si="27"/>
        <v>6100</v>
      </c>
      <c r="Q116" s="28">
        <f t="shared" si="25"/>
        <v>0</v>
      </c>
    </row>
    <row r="117" ht="14.25" spans="1:17">
      <c r="A117" s="13">
        <v>113</v>
      </c>
      <c r="B117" s="14" t="s">
        <v>134</v>
      </c>
      <c r="C117" s="16">
        <v>22</v>
      </c>
      <c r="D117" s="16">
        <v>21</v>
      </c>
      <c r="E117" s="16">
        <v>1</v>
      </c>
      <c r="F117" s="15">
        <v>5300</v>
      </c>
      <c r="G117" s="15">
        <v>600</v>
      </c>
      <c r="H117" s="15">
        <v>600</v>
      </c>
      <c r="I117" s="26">
        <v>200</v>
      </c>
      <c r="J117" s="26">
        <v>150</v>
      </c>
      <c r="K117" s="27"/>
      <c r="L117" s="27"/>
      <c r="M117" s="27"/>
      <c r="N117" s="28">
        <f t="shared" si="23"/>
        <v>6250</v>
      </c>
      <c r="O117" s="28">
        <f t="shared" si="24"/>
        <v>131250</v>
      </c>
      <c r="P117" s="28">
        <f t="shared" si="26"/>
        <v>6250</v>
      </c>
      <c r="Q117" s="28">
        <f t="shared" si="25"/>
        <v>6250</v>
      </c>
    </row>
    <row r="118" ht="14.25" spans="1:17">
      <c r="A118" s="13">
        <v>114</v>
      </c>
      <c r="B118" s="14" t="s">
        <v>135</v>
      </c>
      <c r="C118" s="16">
        <v>25</v>
      </c>
      <c r="D118" s="16">
        <v>21</v>
      </c>
      <c r="E118" s="16">
        <v>4</v>
      </c>
      <c r="F118" s="15">
        <v>5300</v>
      </c>
      <c r="G118" s="15">
        <v>600</v>
      </c>
      <c r="H118" s="15">
        <v>600</v>
      </c>
      <c r="I118" s="26">
        <v>200</v>
      </c>
      <c r="J118" s="26">
        <v>150</v>
      </c>
      <c r="K118" s="27"/>
      <c r="L118" s="27"/>
      <c r="M118" s="27"/>
      <c r="N118" s="28">
        <f t="shared" si="23"/>
        <v>6250</v>
      </c>
      <c r="O118" s="28">
        <f t="shared" si="24"/>
        <v>131250</v>
      </c>
      <c r="P118" s="28">
        <f t="shared" si="27"/>
        <v>6250</v>
      </c>
      <c r="Q118" s="28">
        <f t="shared" si="25"/>
        <v>25000</v>
      </c>
    </row>
    <row r="119" ht="14.25" spans="1:17">
      <c r="A119" s="13">
        <v>115</v>
      </c>
      <c r="B119" s="14" t="s">
        <v>136</v>
      </c>
      <c r="C119" s="16">
        <v>25</v>
      </c>
      <c r="D119" s="16">
        <v>22</v>
      </c>
      <c r="E119" s="16">
        <v>3</v>
      </c>
      <c r="F119" s="15">
        <v>5300</v>
      </c>
      <c r="G119" s="15">
        <v>600</v>
      </c>
      <c r="H119" s="15">
        <v>600</v>
      </c>
      <c r="I119" s="26">
        <v>200</v>
      </c>
      <c r="J119" s="26">
        <v>150</v>
      </c>
      <c r="K119" s="27"/>
      <c r="L119" s="27"/>
      <c r="M119" s="27"/>
      <c r="N119" s="28">
        <f t="shared" si="23"/>
        <v>6250</v>
      </c>
      <c r="O119" s="28">
        <f t="shared" si="24"/>
        <v>137500</v>
      </c>
      <c r="P119" s="28">
        <f t="shared" si="26"/>
        <v>6250</v>
      </c>
      <c r="Q119" s="28">
        <f t="shared" si="25"/>
        <v>18750</v>
      </c>
    </row>
    <row r="120" ht="14.25" spans="1:17">
      <c r="A120" s="13">
        <v>116</v>
      </c>
      <c r="B120" s="14" t="s">
        <v>137</v>
      </c>
      <c r="C120" s="16">
        <v>31</v>
      </c>
      <c r="D120" s="16">
        <v>31</v>
      </c>
      <c r="E120" s="16">
        <v>0</v>
      </c>
      <c r="F120" s="15">
        <v>5300</v>
      </c>
      <c r="G120" s="15">
        <v>600</v>
      </c>
      <c r="H120" s="15">
        <v>600</v>
      </c>
      <c r="I120" s="26">
        <v>200</v>
      </c>
      <c r="J120" s="26">
        <v>250</v>
      </c>
      <c r="K120" s="27"/>
      <c r="L120" s="27"/>
      <c r="M120" s="27"/>
      <c r="N120" s="28">
        <f t="shared" si="23"/>
        <v>6350</v>
      </c>
      <c r="O120" s="28">
        <f t="shared" si="24"/>
        <v>196850</v>
      </c>
      <c r="P120" s="28">
        <f t="shared" si="27"/>
        <v>6350</v>
      </c>
      <c r="Q120" s="28">
        <f t="shared" si="25"/>
        <v>0</v>
      </c>
    </row>
    <row r="121" ht="14.25" spans="1:17">
      <c r="A121" s="13">
        <v>117</v>
      </c>
      <c r="B121" s="14" t="s">
        <v>138</v>
      </c>
      <c r="C121" s="16">
        <v>12</v>
      </c>
      <c r="D121" s="16">
        <v>5</v>
      </c>
      <c r="E121" s="16">
        <v>7</v>
      </c>
      <c r="F121" s="15">
        <v>5300</v>
      </c>
      <c r="G121" s="15">
        <v>600</v>
      </c>
      <c r="H121" s="15">
        <v>600</v>
      </c>
      <c r="I121" s="26">
        <v>200</v>
      </c>
      <c r="J121" s="26">
        <v>250</v>
      </c>
      <c r="K121" s="27"/>
      <c r="L121" s="27"/>
      <c r="M121" s="27"/>
      <c r="N121" s="28">
        <f t="shared" si="23"/>
        <v>6350</v>
      </c>
      <c r="O121" s="28">
        <f t="shared" si="24"/>
        <v>31750</v>
      </c>
      <c r="P121" s="28">
        <f t="shared" si="26"/>
        <v>6350</v>
      </c>
      <c r="Q121" s="28">
        <f t="shared" si="25"/>
        <v>44450</v>
      </c>
    </row>
    <row r="122" ht="14.25" spans="1:17">
      <c r="A122" s="13">
        <v>118</v>
      </c>
      <c r="B122" s="14" t="s">
        <v>139</v>
      </c>
      <c r="C122" s="16">
        <v>14</v>
      </c>
      <c r="D122" s="16">
        <v>13</v>
      </c>
      <c r="E122" s="16">
        <v>1</v>
      </c>
      <c r="F122" s="15">
        <v>5300</v>
      </c>
      <c r="G122" s="15">
        <v>600</v>
      </c>
      <c r="H122" s="15">
        <v>600</v>
      </c>
      <c r="I122" s="26">
        <v>200</v>
      </c>
      <c r="J122" s="26">
        <v>100</v>
      </c>
      <c r="K122" s="27"/>
      <c r="L122" s="27"/>
      <c r="M122" s="27"/>
      <c r="N122" s="28">
        <f t="shared" si="23"/>
        <v>6200</v>
      </c>
      <c r="O122" s="28">
        <f t="shared" si="24"/>
        <v>80600</v>
      </c>
      <c r="P122" s="28">
        <f t="shared" si="27"/>
        <v>6200</v>
      </c>
      <c r="Q122" s="28">
        <f t="shared" si="25"/>
        <v>6200</v>
      </c>
    </row>
    <row r="123" ht="14.25" spans="1:17">
      <c r="A123" s="13">
        <v>119</v>
      </c>
      <c r="B123" s="14" t="s">
        <v>140</v>
      </c>
      <c r="C123" s="16">
        <v>38</v>
      </c>
      <c r="D123" s="16">
        <v>37</v>
      </c>
      <c r="E123" s="16">
        <v>1</v>
      </c>
      <c r="F123" s="15">
        <v>5300</v>
      </c>
      <c r="G123" s="15">
        <v>600</v>
      </c>
      <c r="H123" s="15">
        <v>600</v>
      </c>
      <c r="I123" s="26">
        <v>200</v>
      </c>
      <c r="J123" s="26">
        <v>150</v>
      </c>
      <c r="K123" s="27"/>
      <c r="L123" s="27"/>
      <c r="M123" s="27"/>
      <c r="N123" s="28">
        <f t="shared" si="23"/>
        <v>6250</v>
      </c>
      <c r="O123" s="28">
        <f t="shared" si="24"/>
        <v>231250</v>
      </c>
      <c r="P123" s="28">
        <f t="shared" si="26"/>
        <v>6250</v>
      </c>
      <c r="Q123" s="28">
        <f t="shared" si="25"/>
        <v>6250</v>
      </c>
    </row>
    <row r="124" ht="14.25" spans="1:17">
      <c r="A124" s="13">
        <v>120</v>
      </c>
      <c r="B124" s="14" t="s">
        <v>141</v>
      </c>
      <c r="C124" s="16">
        <v>38</v>
      </c>
      <c r="D124" s="16">
        <v>38</v>
      </c>
      <c r="E124" s="16">
        <v>0</v>
      </c>
      <c r="F124" s="15">
        <v>5300</v>
      </c>
      <c r="G124" s="15">
        <v>600</v>
      </c>
      <c r="H124" s="15">
        <v>600</v>
      </c>
      <c r="I124" s="26">
        <v>200</v>
      </c>
      <c r="J124" s="26">
        <v>150</v>
      </c>
      <c r="K124" s="27"/>
      <c r="L124" s="27"/>
      <c r="M124" s="27"/>
      <c r="N124" s="28">
        <f t="shared" si="23"/>
        <v>6250</v>
      </c>
      <c r="O124" s="28">
        <f t="shared" si="24"/>
        <v>237500</v>
      </c>
      <c r="P124" s="28">
        <f t="shared" si="27"/>
        <v>6250</v>
      </c>
      <c r="Q124" s="28">
        <f t="shared" si="25"/>
        <v>0</v>
      </c>
    </row>
    <row r="125" ht="14.25" spans="1:17">
      <c r="A125" s="13">
        <v>121</v>
      </c>
      <c r="B125" s="14" t="s">
        <v>142</v>
      </c>
      <c r="C125" s="16">
        <v>36</v>
      </c>
      <c r="D125" s="16">
        <v>31</v>
      </c>
      <c r="E125" s="16">
        <v>5</v>
      </c>
      <c r="F125" s="15">
        <v>5300</v>
      </c>
      <c r="G125" s="15">
        <v>600</v>
      </c>
      <c r="H125" s="15">
        <v>600</v>
      </c>
      <c r="I125" s="26">
        <v>200</v>
      </c>
      <c r="J125" s="26">
        <v>150</v>
      </c>
      <c r="K125" s="27"/>
      <c r="L125" s="27"/>
      <c r="M125" s="27"/>
      <c r="N125" s="28">
        <f t="shared" si="23"/>
        <v>6250</v>
      </c>
      <c r="O125" s="28">
        <f t="shared" si="24"/>
        <v>193750</v>
      </c>
      <c r="P125" s="28">
        <f t="shared" si="26"/>
        <v>6250</v>
      </c>
      <c r="Q125" s="28">
        <f t="shared" si="25"/>
        <v>31250</v>
      </c>
    </row>
    <row r="126" ht="14.25" spans="1:17">
      <c r="A126" s="13">
        <v>122</v>
      </c>
      <c r="B126" s="14" t="s">
        <v>143</v>
      </c>
      <c r="C126" s="16">
        <v>25</v>
      </c>
      <c r="D126" s="16">
        <v>23</v>
      </c>
      <c r="E126" s="16">
        <v>2</v>
      </c>
      <c r="F126" s="15">
        <v>5300</v>
      </c>
      <c r="G126" s="15">
        <v>600</v>
      </c>
      <c r="H126" s="15">
        <v>600</v>
      </c>
      <c r="I126" s="26">
        <v>200</v>
      </c>
      <c r="J126" s="26">
        <v>150</v>
      </c>
      <c r="K126" s="27"/>
      <c r="L126" s="27"/>
      <c r="M126" s="27"/>
      <c r="N126" s="28">
        <f t="shared" si="23"/>
        <v>6250</v>
      </c>
      <c r="O126" s="28">
        <f t="shared" si="24"/>
        <v>143750</v>
      </c>
      <c r="P126" s="28">
        <f t="shared" si="27"/>
        <v>6250</v>
      </c>
      <c r="Q126" s="28">
        <f t="shared" si="25"/>
        <v>12500</v>
      </c>
    </row>
    <row r="127" ht="14.25" spans="1:17">
      <c r="A127" s="13">
        <v>123</v>
      </c>
      <c r="B127" s="14" t="s">
        <v>144</v>
      </c>
      <c r="C127" s="16">
        <v>38</v>
      </c>
      <c r="D127" s="16">
        <v>38</v>
      </c>
      <c r="E127" s="16">
        <v>0</v>
      </c>
      <c r="F127" s="15">
        <v>5300</v>
      </c>
      <c r="G127" s="15">
        <v>700</v>
      </c>
      <c r="H127" s="15">
        <v>600</v>
      </c>
      <c r="I127" s="26">
        <v>200</v>
      </c>
      <c r="J127" s="26">
        <v>150</v>
      </c>
      <c r="K127" s="27"/>
      <c r="L127" s="27"/>
      <c r="M127" s="27"/>
      <c r="N127" s="28">
        <f t="shared" si="23"/>
        <v>6350</v>
      </c>
      <c r="O127" s="28">
        <f t="shared" si="24"/>
        <v>241300</v>
      </c>
      <c r="P127" s="28">
        <f t="shared" si="26"/>
        <v>6250</v>
      </c>
      <c r="Q127" s="28">
        <f t="shared" si="25"/>
        <v>0</v>
      </c>
    </row>
    <row r="128" ht="14.25" spans="1:17">
      <c r="A128" s="13">
        <v>124</v>
      </c>
      <c r="B128" s="14" t="s">
        <v>145</v>
      </c>
      <c r="C128" s="16">
        <v>26</v>
      </c>
      <c r="D128" s="16">
        <v>25</v>
      </c>
      <c r="E128" s="16">
        <v>1</v>
      </c>
      <c r="F128" s="15">
        <v>5300</v>
      </c>
      <c r="G128" s="15">
        <v>700</v>
      </c>
      <c r="H128" s="15">
        <v>600</v>
      </c>
      <c r="I128" s="26">
        <v>200</v>
      </c>
      <c r="J128" s="26">
        <v>150</v>
      </c>
      <c r="K128" s="27"/>
      <c r="L128" s="27"/>
      <c r="M128" s="27"/>
      <c r="N128" s="28">
        <f t="shared" si="23"/>
        <v>6350</v>
      </c>
      <c r="O128" s="28">
        <f t="shared" si="24"/>
        <v>158750</v>
      </c>
      <c r="P128" s="28">
        <f t="shared" si="27"/>
        <v>6250</v>
      </c>
      <c r="Q128" s="28">
        <f t="shared" si="25"/>
        <v>6250</v>
      </c>
    </row>
    <row r="129" ht="14.25" spans="1:17">
      <c r="A129" s="13">
        <v>125</v>
      </c>
      <c r="B129" s="14" t="s">
        <v>146</v>
      </c>
      <c r="C129" s="16">
        <v>36</v>
      </c>
      <c r="D129" s="16">
        <v>36</v>
      </c>
      <c r="E129" s="16">
        <v>0</v>
      </c>
      <c r="F129" s="15">
        <v>5300</v>
      </c>
      <c r="G129" s="15">
        <v>700</v>
      </c>
      <c r="H129" s="15">
        <v>600</v>
      </c>
      <c r="I129" s="26">
        <v>200</v>
      </c>
      <c r="J129" s="26">
        <v>150</v>
      </c>
      <c r="K129" s="27"/>
      <c r="L129" s="27"/>
      <c r="M129" s="27"/>
      <c r="N129" s="28">
        <f t="shared" si="23"/>
        <v>6350</v>
      </c>
      <c r="O129" s="28">
        <f t="shared" si="24"/>
        <v>228600</v>
      </c>
      <c r="P129" s="28">
        <f t="shared" si="26"/>
        <v>6250</v>
      </c>
      <c r="Q129" s="28">
        <f t="shared" si="25"/>
        <v>0</v>
      </c>
    </row>
    <row r="130" ht="14.25" spans="1:17">
      <c r="A130" s="13">
        <v>126</v>
      </c>
      <c r="B130" s="14" t="s">
        <v>147</v>
      </c>
      <c r="C130" s="16">
        <v>19</v>
      </c>
      <c r="D130" s="16">
        <v>19</v>
      </c>
      <c r="E130" s="16">
        <v>0</v>
      </c>
      <c r="F130" s="15">
        <v>5300</v>
      </c>
      <c r="G130" s="15">
        <v>700</v>
      </c>
      <c r="H130" s="15">
        <v>600</v>
      </c>
      <c r="I130" s="26">
        <v>200</v>
      </c>
      <c r="J130" s="26">
        <v>150</v>
      </c>
      <c r="K130" s="27"/>
      <c r="L130" s="27"/>
      <c r="M130" s="27"/>
      <c r="N130" s="28">
        <f t="shared" si="23"/>
        <v>6350</v>
      </c>
      <c r="O130" s="28">
        <f t="shared" si="24"/>
        <v>120650</v>
      </c>
      <c r="P130" s="28">
        <f t="shared" si="27"/>
        <v>6250</v>
      </c>
      <c r="Q130" s="28">
        <f t="shared" si="25"/>
        <v>0</v>
      </c>
    </row>
    <row r="131" ht="14.25" spans="1:17">
      <c r="A131" s="13">
        <v>127</v>
      </c>
      <c r="B131" s="14" t="s">
        <v>148</v>
      </c>
      <c r="C131" s="16">
        <v>28</v>
      </c>
      <c r="D131" s="16">
        <v>27</v>
      </c>
      <c r="E131" s="16">
        <v>1</v>
      </c>
      <c r="F131" s="15">
        <v>5300</v>
      </c>
      <c r="G131" s="15">
        <v>700</v>
      </c>
      <c r="H131" s="15">
        <v>600</v>
      </c>
      <c r="I131" s="26">
        <v>200</v>
      </c>
      <c r="J131" s="26">
        <v>150</v>
      </c>
      <c r="K131" s="27"/>
      <c r="L131" s="27"/>
      <c r="M131" s="27"/>
      <c r="N131" s="28">
        <f t="shared" si="23"/>
        <v>6350</v>
      </c>
      <c r="O131" s="28">
        <f t="shared" si="24"/>
        <v>171450</v>
      </c>
      <c r="P131" s="28">
        <f t="shared" si="26"/>
        <v>6250</v>
      </c>
      <c r="Q131" s="28">
        <f t="shared" si="25"/>
        <v>6250</v>
      </c>
    </row>
    <row r="132" spans="1:17">
      <c r="A132" s="13">
        <v>128</v>
      </c>
      <c r="B132" s="38" t="s">
        <v>149</v>
      </c>
      <c r="C132" s="16">
        <v>32</v>
      </c>
      <c r="D132" s="16">
        <v>32</v>
      </c>
      <c r="E132" s="16">
        <v>0</v>
      </c>
      <c r="F132" s="15">
        <v>5300</v>
      </c>
      <c r="G132" s="15">
        <v>700</v>
      </c>
      <c r="H132" s="15">
        <v>600</v>
      </c>
      <c r="I132" s="26">
        <v>200</v>
      </c>
      <c r="J132" s="26">
        <v>150</v>
      </c>
      <c r="K132" s="27"/>
      <c r="L132" s="27"/>
      <c r="M132" s="27"/>
      <c r="N132" s="28">
        <f t="shared" si="23"/>
        <v>6350</v>
      </c>
      <c r="O132" s="28">
        <f t="shared" si="24"/>
        <v>203200</v>
      </c>
      <c r="P132" s="28">
        <f t="shared" si="27"/>
        <v>6250</v>
      </c>
      <c r="Q132" s="28">
        <f t="shared" si="25"/>
        <v>0</v>
      </c>
    </row>
    <row r="133" ht="14.25" spans="1:17">
      <c r="A133" s="13">
        <v>129</v>
      </c>
      <c r="B133" s="14" t="s">
        <v>150</v>
      </c>
      <c r="C133" s="16">
        <v>44</v>
      </c>
      <c r="D133" s="16">
        <v>39</v>
      </c>
      <c r="E133" s="16">
        <v>5</v>
      </c>
      <c r="F133" s="15">
        <v>5300</v>
      </c>
      <c r="G133" s="15">
        <v>700</v>
      </c>
      <c r="H133" s="15">
        <v>600</v>
      </c>
      <c r="I133" s="26">
        <v>200</v>
      </c>
      <c r="J133" s="26">
        <v>200</v>
      </c>
      <c r="K133" s="27"/>
      <c r="L133" s="27"/>
      <c r="M133" s="27"/>
      <c r="N133" s="28">
        <f t="shared" si="23"/>
        <v>6400</v>
      </c>
      <c r="O133" s="28">
        <f t="shared" si="24"/>
        <v>249600</v>
      </c>
      <c r="P133" s="28">
        <f t="shared" si="26"/>
        <v>6300</v>
      </c>
      <c r="Q133" s="28">
        <f t="shared" si="25"/>
        <v>31500</v>
      </c>
    </row>
    <row r="134" ht="14.25" spans="1:17">
      <c r="A134" s="13">
        <v>130</v>
      </c>
      <c r="B134" s="14" t="s">
        <v>151</v>
      </c>
      <c r="C134" s="16">
        <v>30</v>
      </c>
      <c r="D134" s="16">
        <v>27</v>
      </c>
      <c r="E134" s="16">
        <v>3</v>
      </c>
      <c r="F134" s="15">
        <v>5300</v>
      </c>
      <c r="G134" s="15">
        <v>700</v>
      </c>
      <c r="H134" s="15">
        <v>600</v>
      </c>
      <c r="I134" s="26">
        <v>200</v>
      </c>
      <c r="J134" s="26">
        <v>150</v>
      </c>
      <c r="K134" s="27"/>
      <c r="L134" s="27"/>
      <c r="M134" s="27"/>
      <c r="N134" s="28">
        <f t="shared" si="23"/>
        <v>6350</v>
      </c>
      <c r="O134" s="28">
        <f t="shared" si="24"/>
        <v>171450</v>
      </c>
      <c r="P134" s="28">
        <f t="shared" si="27"/>
        <v>6250</v>
      </c>
      <c r="Q134" s="28">
        <f t="shared" si="25"/>
        <v>18750</v>
      </c>
    </row>
    <row r="135" ht="14.25" spans="1:17">
      <c r="A135" s="13">
        <v>131</v>
      </c>
      <c r="B135" s="14" t="s">
        <v>152</v>
      </c>
      <c r="C135" s="16">
        <v>28</v>
      </c>
      <c r="D135" s="16">
        <v>28</v>
      </c>
      <c r="E135" s="16">
        <v>0</v>
      </c>
      <c r="F135" s="15">
        <v>5300</v>
      </c>
      <c r="G135" s="15">
        <v>700</v>
      </c>
      <c r="H135" s="15">
        <v>600</v>
      </c>
      <c r="I135" s="26">
        <v>200</v>
      </c>
      <c r="J135" s="26">
        <v>150</v>
      </c>
      <c r="K135" s="27"/>
      <c r="L135" s="27"/>
      <c r="M135" s="27"/>
      <c r="N135" s="28">
        <f t="shared" ref="N135:N172" si="28">F135+G135+I135+J135+K135+L135+M135</f>
        <v>6350</v>
      </c>
      <c r="O135" s="28">
        <f t="shared" ref="O135:O172" si="29">N135*D135</f>
        <v>177800</v>
      </c>
      <c r="P135" s="28">
        <f t="shared" si="26"/>
        <v>6250</v>
      </c>
      <c r="Q135" s="28">
        <f t="shared" ref="Q135:Q172" si="30">P135*E135</f>
        <v>0</v>
      </c>
    </row>
    <row r="136" ht="14.25" spans="1:17">
      <c r="A136" s="13">
        <v>132</v>
      </c>
      <c r="B136" s="14" t="s">
        <v>153</v>
      </c>
      <c r="C136" s="16">
        <v>10</v>
      </c>
      <c r="D136" s="16">
        <v>5</v>
      </c>
      <c r="E136" s="16">
        <v>5</v>
      </c>
      <c r="F136" s="15">
        <v>5300</v>
      </c>
      <c r="G136" s="15">
        <v>700</v>
      </c>
      <c r="H136" s="15">
        <v>600</v>
      </c>
      <c r="I136" s="26">
        <v>200</v>
      </c>
      <c r="J136" s="26">
        <v>150</v>
      </c>
      <c r="K136" s="27"/>
      <c r="L136" s="27"/>
      <c r="M136" s="27"/>
      <c r="N136" s="28">
        <f t="shared" si="28"/>
        <v>6350</v>
      </c>
      <c r="O136" s="28">
        <f t="shared" si="29"/>
        <v>31750</v>
      </c>
      <c r="P136" s="28">
        <f t="shared" si="27"/>
        <v>6250</v>
      </c>
      <c r="Q136" s="28">
        <f t="shared" si="30"/>
        <v>31250</v>
      </c>
    </row>
    <row r="137" ht="14.25" spans="1:17">
      <c r="A137" s="13">
        <v>133</v>
      </c>
      <c r="B137" s="14" t="s">
        <v>154</v>
      </c>
      <c r="C137" s="16">
        <v>19</v>
      </c>
      <c r="D137" s="16">
        <v>10</v>
      </c>
      <c r="E137" s="16">
        <v>9</v>
      </c>
      <c r="F137" s="15">
        <v>5300</v>
      </c>
      <c r="G137" s="15">
        <v>700</v>
      </c>
      <c r="H137" s="15">
        <v>600</v>
      </c>
      <c r="I137" s="26">
        <v>200</v>
      </c>
      <c r="J137" s="26">
        <v>200</v>
      </c>
      <c r="K137" s="27"/>
      <c r="L137" s="27"/>
      <c r="M137" s="27"/>
      <c r="N137" s="28">
        <f t="shared" si="28"/>
        <v>6400</v>
      </c>
      <c r="O137" s="28">
        <f t="shared" si="29"/>
        <v>64000</v>
      </c>
      <c r="P137" s="28">
        <f t="shared" si="26"/>
        <v>6300</v>
      </c>
      <c r="Q137" s="28">
        <f t="shared" si="30"/>
        <v>56700</v>
      </c>
    </row>
    <row r="138" ht="14.25" spans="1:17">
      <c r="A138" s="13">
        <v>134</v>
      </c>
      <c r="B138" s="14" t="s">
        <v>155</v>
      </c>
      <c r="C138" s="16">
        <v>45</v>
      </c>
      <c r="D138" s="16">
        <v>41</v>
      </c>
      <c r="E138" s="16">
        <v>4</v>
      </c>
      <c r="F138" s="15">
        <v>5300</v>
      </c>
      <c r="G138" s="15">
        <v>700</v>
      </c>
      <c r="H138" s="15">
        <v>600</v>
      </c>
      <c r="I138" s="26">
        <v>200</v>
      </c>
      <c r="J138" s="26">
        <v>150</v>
      </c>
      <c r="K138" s="27"/>
      <c r="L138" s="27"/>
      <c r="M138" s="27"/>
      <c r="N138" s="28">
        <f t="shared" si="28"/>
        <v>6350</v>
      </c>
      <c r="O138" s="28">
        <f t="shared" si="29"/>
        <v>260350</v>
      </c>
      <c r="P138" s="28">
        <f t="shared" si="27"/>
        <v>6250</v>
      </c>
      <c r="Q138" s="28">
        <f t="shared" si="30"/>
        <v>25000</v>
      </c>
    </row>
    <row r="139" ht="14.25" spans="1:17">
      <c r="A139" s="13">
        <v>135</v>
      </c>
      <c r="B139" s="14" t="s">
        <v>156</v>
      </c>
      <c r="C139" s="16">
        <v>40</v>
      </c>
      <c r="D139" s="16">
        <v>23</v>
      </c>
      <c r="E139" s="16">
        <v>17</v>
      </c>
      <c r="F139" s="15">
        <v>5300</v>
      </c>
      <c r="G139" s="15">
        <v>700</v>
      </c>
      <c r="H139" s="15">
        <v>600</v>
      </c>
      <c r="I139" s="26">
        <v>200</v>
      </c>
      <c r="J139" s="26">
        <v>200</v>
      </c>
      <c r="K139" s="27"/>
      <c r="L139" s="27"/>
      <c r="M139" s="27"/>
      <c r="N139" s="28">
        <f t="shared" si="28"/>
        <v>6400</v>
      </c>
      <c r="O139" s="28">
        <f t="shared" si="29"/>
        <v>147200</v>
      </c>
      <c r="P139" s="28">
        <f t="shared" si="26"/>
        <v>6300</v>
      </c>
      <c r="Q139" s="28">
        <f t="shared" si="30"/>
        <v>107100</v>
      </c>
    </row>
    <row r="140" ht="14.25" spans="1:17">
      <c r="A140" s="13">
        <v>136</v>
      </c>
      <c r="B140" s="14" t="s">
        <v>157</v>
      </c>
      <c r="C140" s="16">
        <v>32</v>
      </c>
      <c r="D140" s="16">
        <v>10</v>
      </c>
      <c r="E140" s="16">
        <v>22</v>
      </c>
      <c r="F140" s="15">
        <v>5300</v>
      </c>
      <c r="G140" s="15">
        <v>600</v>
      </c>
      <c r="H140" s="15">
        <v>600</v>
      </c>
      <c r="I140" s="26">
        <v>200</v>
      </c>
      <c r="J140" s="26">
        <v>200</v>
      </c>
      <c r="K140" s="27"/>
      <c r="L140" s="27"/>
      <c r="M140" s="27"/>
      <c r="N140" s="28">
        <f t="shared" si="28"/>
        <v>6300</v>
      </c>
      <c r="O140" s="28">
        <f t="shared" si="29"/>
        <v>63000</v>
      </c>
      <c r="P140" s="28">
        <f t="shared" si="27"/>
        <v>6300</v>
      </c>
      <c r="Q140" s="28">
        <f t="shared" si="30"/>
        <v>138600</v>
      </c>
    </row>
    <row r="141" ht="14.25" spans="1:17">
      <c r="A141" s="13">
        <v>137</v>
      </c>
      <c r="B141" s="14" t="s">
        <v>158</v>
      </c>
      <c r="C141" s="16">
        <v>32</v>
      </c>
      <c r="D141" s="16">
        <v>9</v>
      </c>
      <c r="E141" s="16">
        <v>23</v>
      </c>
      <c r="F141" s="15">
        <v>5300</v>
      </c>
      <c r="G141" s="15">
        <v>600</v>
      </c>
      <c r="H141" s="15">
        <v>600</v>
      </c>
      <c r="I141" s="26">
        <v>200</v>
      </c>
      <c r="J141" s="26">
        <v>200</v>
      </c>
      <c r="K141" s="27"/>
      <c r="L141" s="27"/>
      <c r="M141" s="27"/>
      <c r="N141" s="28">
        <f t="shared" si="28"/>
        <v>6300</v>
      </c>
      <c r="O141" s="28">
        <f t="shared" si="29"/>
        <v>56700</v>
      </c>
      <c r="P141" s="28">
        <f t="shared" si="26"/>
        <v>6300</v>
      </c>
      <c r="Q141" s="28">
        <f t="shared" si="30"/>
        <v>144900</v>
      </c>
    </row>
    <row r="142" s="3" customFormat="1" ht="14.25" spans="1:17">
      <c r="A142" s="39">
        <v>138</v>
      </c>
      <c r="B142" s="40" t="s">
        <v>159</v>
      </c>
      <c r="C142" s="41">
        <v>18</v>
      </c>
      <c r="D142" s="41">
        <v>10</v>
      </c>
      <c r="E142" s="41">
        <v>8</v>
      </c>
      <c r="F142" s="42">
        <v>5300</v>
      </c>
      <c r="G142" s="43">
        <v>700</v>
      </c>
      <c r="H142" s="15">
        <v>600</v>
      </c>
      <c r="I142" s="26">
        <v>200</v>
      </c>
      <c r="J142" s="36">
        <v>250</v>
      </c>
      <c r="K142" s="28"/>
      <c r="L142" s="28"/>
      <c r="M142" s="28"/>
      <c r="N142" s="28">
        <f t="shared" si="28"/>
        <v>6450</v>
      </c>
      <c r="O142" s="28">
        <f t="shared" si="29"/>
        <v>64500</v>
      </c>
      <c r="P142" s="28">
        <f t="shared" si="27"/>
        <v>6350</v>
      </c>
      <c r="Q142" s="28">
        <f t="shared" si="30"/>
        <v>50800</v>
      </c>
    </row>
    <row r="143" s="4" customFormat="1" ht="14.25" spans="1:17">
      <c r="A143" s="13">
        <v>139</v>
      </c>
      <c r="B143" s="14" t="s">
        <v>160</v>
      </c>
      <c r="C143" s="16">
        <v>26</v>
      </c>
      <c r="D143" s="16">
        <v>8</v>
      </c>
      <c r="E143" s="16">
        <v>18</v>
      </c>
      <c r="F143" s="44">
        <v>4700</v>
      </c>
      <c r="G143" s="43">
        <v>700</v>
      </c>
      <c r="H143" s="15">
        <v>600</v>
      </c>
      <c r="I143" s="26">
        <v>200</v>
      </c>
      <c r="J143" s="26">
        <v>150</v>
      </c>
      <c r="K143" s="27"/>
      <c r="L143" s="27"/>
      <c r="M143" s="27"/>
      <c r="N143" s="28">
        <f t="shared" si="28"/>
        <v>5750</v>
      </c>
      <c r="O143" s="28">
        <f t="shared" si="29"/>
        <v>46000</v>
      </c>
      <c r="P143" s="28">
        <f t="shared" si="26"/>
        <v>5650</v>
      </c>
      <c r="Q143" s="28">
        <f t="shared" si="30"/>
        <v>101700</v>
      </c>
    </row>
    <row r="144" ht="14.25" spans="1:17">
      <c r="A144" s="13">
        <v>140</v>
      </c>
      <c r="B144" s="14" t="s">
        <v>161</v>
      </c>
      <c r="C144" s="16">
        <v>25</v>
      </c>
      <c r="D144" s="16">
        <v>6</v>
      </c>
      <c r="E144" s="16">
        <v>19</v>
      </c>
      <c r="F144" s="44">
        <v>4700</v>
      </c>
      <c r="G144" s="43">
        <v>700</v>
      </c>
      <c r="H144" s="15">
        <v>600</v>
      </c>
      <c r="I144" s="26">
        <v>200</v>
      </c>
      <c r="J144" s="26">
        <v>150</v>
      </c>
      <c r="K144" s="27"/>
      <c r="L144" s="27"/>
      <c r="M144" s="27"/>
      <c r="N144" s="28">
        <f t="shared" si="28"/>
        <v>5750</v>
      </c>
      <c r="O144" s="28">
        <f t="shared" si="29"/>
        <v>34500</v>
      </c>
      <c r="P144" s="28">
        <f t="shared" si="27"/>
        <v>5650</v>
      </c>
      <c r="Q144" s="28">
        <f t="shared" si="30"/>
        <v>107350</v>
      </c>
    </row>
    <row r="145" ht="14.25" spans="1:17">
      <c r="A145" s="13">
        <v>141</v>
      </c>
      <c r="B145" s="14" t="s">
        <v>162</v>
      </c>
      <c r="C145" s="16">
        <v>32</v>
      </c>
      <c r="D145" s="16">
        <v>2</v>
      </c>
      <c r="E145" s="16">
        <v>30</v>
      </c>
      <c r="F145" s="44">
        <v>4700</v>
      </c>
      <c r="G145" s="43">
        <v>700</v>
      </c>
      <c r="H145" s="15">
        <v>600</v>
      </c>
      <c r="I145" s="26">
        <v>200</v>
      </c>
      <c r="J145" s="26">
        <v>100</v>
      </c>
      <c r="K145" s="27"/>
      <c r="L145" s="27"/>
      <c r="M145" s="27"/>
      <c r="N145" s="28">
        <f t="shared" si="28"/>
        <v>5700</v>
      </c>
      <c r="O145" s="28">
        <f t="shared" si="29"/>
        <v>11400</v>
      </c>
      <c r="P145" s="28">
        <f t="shared" si="26"/>
        <v>5600</v>
      </c>
      <c r="Q145" s="28">
        <f t="shared" si="30"/>
        <v>168000</v>
      </c>
    </row>
    <row r="146" ht="14.25" spans="1:17">
      <c r="A146" s="13">
        <v>142</v>
      </c>
      <c r="B146" s="14" t="s">
        <v>163</v>
      </c>
      <c r="C146" s="16">
        <v>35</v>
      </c>
      <c r="D146" s="16">
        <v>3</v>
      </c>
      <c r="E146" s="16">
        <v>32</v>
      </c>
      <c r="F146" s="44">
        <v>4700</v>
      </c>
      <c r="G146" s="43">
        <v>700</v>
      </c>
      <c r="H146" s="15">
        <v>600</v>
      </c>
      <c r="I146" s="26">
        <v>200</v>
      </c>
      <c r="J146" s="26">
        <v>100</v>
      </c>
      <c r="K146" s="27"/>
      <c r="L146" s="27"/>
      <c r="M146" s="27"/>
      <c r="N146" s="28">
        <f t="shared" si="28"/>
        <v>5700</v>
      </c>
      <c r="O146" s="28">
        <f t="shared" si="29"/>
        <v>17100</v>
      </c>
      <c r="P146" s="28">
        <f t="shared" si="27"/>
        <v>5600</v>
      </c>
      <c r="Q146" s="28">
        <f t="shared" si="30"/>
        <v>179200</v>
      </c>
    </row>
    <row r="147" ht="14.25" spans="1:17">
      <c r="A147" s="13">
        <v>143</v>
      </c>
      <c r="B147" s="14" t="s">
        <v>164</v>
      </c>
      <c r="C147" s="16">
        <v>43</v>
      </c>
      <c r="D147" s="16">
        <v>24</v>
      </c>
      <c r="E147" s="16">
        <v>19</v>
      </c>
      <c r="F147" s="44">
        <v>4700</v>
      </c>
      <c r="G147" s="43">
        <v>700</v>
      </c>
      <c r="H147" s="15">
        <v>600</v>
      </c>
      <c r="I147" s="26">
        <v>200</v>
      </c>
      <c r="J147" s="26">
        <v>200</v>
      </c>
      <c r="K147" s="27"/>
      <c r="L147" s="27"/>
      <c r="M147" s="27"/>
      <c r="N147" s="28">
        <f t="shared" si="28"/>
        <v>5800</v>
      </c>
      <c r="O147" s="28">
        <f t="shared" si="29"/>
        <v>139200</v>
      </c>
      <c r="P147" s="28">
        <f t="shared" si="26"/>
        <v>5700</v>
      </c>
      <c r="Q147" s="28">
        <f t="shared" si="30"/>
        <v>108300</v>
      </c>
    </row>
    <row r="148" ht="14.25" spans="1:17">
      <c r="A148" s="13">
        <v>144</v>
      </c>
      <c r="B148" s="14" t="s">
        <v>165</v>
      </c>
      <c r="C148" s="16">
        <v>32</v>
      </c>
      <c r="D148" s="16">
        <v>16</v>
      </c>
      <c r="E148" s="16">
        <v>16</v>
      </c>
      <c r="F148" s="44">
        <v>4700</v>
      </c>
      <c r="G148" s="43">
        <v>700</v>
      </c>
      <c r="H148" s="15">
        <v>600</v>
      </c>
      <c r="I148" s="26">
        <v>200</v>
      </c>
      <c r="J148" s="26">
        <v>200</v>
      </c>
      <c r="K148" s="27"/>
      <c r="L148" s="27"/>
      <c r="M148" s="27"/>
      <c r="N148" s="28">
        <f t="shared" si="28"/>
        <v>5800</v>
      </c>
      <c r="O148" s="28">
        <f t="shared" si="29"/>
        <v>92800</v>
      </c>
      <c r="P148" s="28">
        <f t="shared" si="27"/>
        <v>5700</v>
      </c>
      <c r="Q148" s="28">
        <f t="shared" si="30"/>
        <v>91200</v>
      </c>
    </row>
    <row r="149" ht="14.25" spans="1:17">
      <c r="A149" s="13">
        <v>145</v>
      </c>
      <c r="B149" s="14" t="s">
        <v>166</v>
      </c>
      <c r="C149" s="16">
        <v>41</v>
      </c>
      <c r="D149" s="16">
        <v>19</v>
      </c>
      <c r="E149" s="16">
        <v>22</v>
      </c>
      <c r="F149" s="15">
        <v>5300</v>
      </c>
      <c r="G149" s="43">
        <v>700</v>
      </c>
      <c r="H149" s="15">
        <v>600</v>
      </c>
      <c r="I149" s="26">
        <v>200</v>
      </c>
      <c r="J149" s="26">
        <v>150</v>
      </c>
      <c r="K149" s="27"/>
      <c r="L149" s="27"/>
      <c r="M149" s="27"/>
      <c r="N149" s="28">
        <f t="shared" si="28"/>
        <v>6350</v>
      </c>
      <c r="O149" s="28">
        <f t="shared" si="29"/>
        <v>120650</v>
      </c>
      <c r="P149" s="28">
        <f t="shared" si="26"/>
        <v>6250</v>
      </c>
      <c r="Q149" s="28">
        <f t="shared" si="30"/>
        <v>137500</v>
      </c>
    </row>
    <row r="150" ht="14.25" spans="1:17">
      <c r="A150" s="13">
        <v>146</v>
      </c>
      <c r="B150" s="14" t="s">
        <v>167</v>
      </c>
      <c r="C150" s="16">
        <v>52</v>
      </c>
      <c r="D150" s="16">
        <v>31</v>
      </c>
      <c r="E150" s="16">
        <v>21</v>
      </c>
      <c r="F150" s="15">
        <v>4700</v>
      </c>
      <c r="G150" s="15">
        <v>600</v>
      </c>
      <c r="H150" s="15">
        <v>600</v>
      </c>
      <c r="I150" s="26">
        <v>200</v>
      </c>
      <c r="J150" s="26">
        <v>150</v>
      </c>
      <c r="K150" s="27"/>
      <c r="L150" s="27"/>
      <c r="M150" s="27"/>
      <c r="N150" s="28">
        <f t="shared" si="28"/>
        <v>5650</v>
      </c>
      <c r="O150" s="28">
        <f t="shared" si="29"/>
        <v>175150</v>
      </c>
      <c r="P150" s="28">
        <f t="shared" si="27"/>
        <v>5650</v>
      </c>
      <c r="Q150" s="28">
        <f t="shared" si="30"/>
        <v>118650</v>
      </c>
    </row>
    <row r="151" ht="14.25" spans="1:17">
      <c r="A151" s="13">
        <v>147</v>
      </c>
      <c r="B151" s="14" t="s">
        <v>168</v>
      </c>
      <c r="C151" s="16">
        <v>55</v>
      </c>
      <c r="D151" s="16">
        <v>28</v>
      </c>
      <c r="E151" s="16">
        <v>27</v>
      </c>
      <c r="F151" s="15">
        <v>5300</v>
      </c>
      <c r="G151" s="15">
        <v>600</v>
      </c>
      <c r="H151" s="15">
        <v>600</v>
      </c>
      <c r="I151" s="26">
        <v>200</v>
      </c>
      <c r="J151" s="26">
        <v>300</v>
      </c>
      <c r="K151" s="27"/>
      <c r="L151" s="27"/>
      <c r="M151" s="27"/>
      <c r="N151" s="28">
        <f t="shared" si="28"/>
        <v>6400</v>
      </c>
      <c r="O151" s="28">
        <f t="shared" si="29"/>
        <v>179200</v>
      </c>
      <c r="P151" s="28">
        <f t="shared" si="26"/>
        <v>6400</v>
      </c>
      <c r="Q151" s="28">
        <f t="shared" si="30"/>
        <v>172800</v>
      </c>
    </row>
    <row r="152" ht="14.25" spans="1:17">
      <c r="A152" s="13">
        <v>148</v>
      </c>
      <c r="B152" s="14" t="s">
        <v>169</v>
      </c>
      <c r="C152" s="16">
        <v>55</v>
      </c>
      <c r="D152" s="16">
        <v>30</v>
      </c>
      <c r="E152" s="16">
        <v>25</v>
      </c>
      <c r="F152" s="15">
        <v>5300</v>
      </c>
      <c r="G152" s="15">
        <v>600</v>
      </c>
      <c r="H152" s="15">
        <v>600</v>
      </c>
      <c r="I152" s="26">
        <v>200</v>
      </c>
      <c r="J152" s="26">
        <v>300</v>
      </c>
      <c r="K152" s="27"/>
      <c r="L152" s="27"/>
      <c r="M152" s="27"/>
      <c r="N152" s="28">
        <f t="shared" si="28"/>
        <v>6400</v>
      </c>
      <c r="O152" s="28">
        <f t="shared" si="29"/>
        <v>192000</v>
      </c>
      <c r="P152" s="28">
        <f t="shared" si="27"/>
        <v>6400</v>
      </c>
      <c r="Q152" s="28">
        <f t="shared" si="30"/>
        <v>160000</v>
      </c>
    </row>
    <row r="153" ht="14.25" spans="1:17">
      <c r="A153" s="13">
        <v>149</v>
      </c>
      <c r="B153" s="14" t="s">
        <v>170</v>
      </c>
      <c r="C153" s="16">
        <v>57</v>
      </c>
      <c r="D153" s="16">
        <v>33</v>
      </c>
      <c r="E153" s="16">
        <v>24</v>
      </c>
      <c r="F153" s="15">
        <v>5300</v>
      </c>
      <c r="G153" s="15">
        <v>600</v>
      </c>
      <c r="H153" s="15">
        <v>600</v>
      </c>
      <c r="I153" s="26">
        <v>200</v>
      </c>
      <c r="J153" s="26">
        <v>300</v>
      </c>
      <c r="K153" s="27"/>
      <c r="L153" s="27"/>
      <c r="M153" s="27"/>
      <c r="N153" s="28">
        <f t="shared" si="28"/>
        <v>6400</v>
      </c>
      <c r="O153" s="28">
        <f t="shared" si="29"/>
        <v>211200</v>
      </c>
      <c r="P153" s="28">
        <f t="shared" ref="P153:P171" si="31">F153+H153+I153+J153+K153+L153+M153</f>
        <v>6400</v>
      </c>
      <c r="Q153" s="28">
        <f t="shared" si="30"/>
        <v>153600</v>
      </c>
    </row>
    <row r="154" ht="14.25" spans="1:17">
      <c r="A154" s="13">
        <v>150</v>
      </c>
      <c r="B154" s="14" t="s">
        <v>171</v>
      </c>
      <c r="C154" s="16">
        <v>56</v>
      </c>
      <c r="D154" s="16">
        <v>31</v>
      </c>
      <c r="E154" s="16">
        <v>25</v>
      </c>
      <c r="F154" s="15">
        <v>5300</v>
      </c>
      <c r="G154" s="15">
        <v>600</v>
      </c>
      <c r="H154" s="15">
        <v>600</v>
      </c>
      <c r="I154" s="26">
        <v>200</v>
      </c>
      <c r="J154" s="26">
        <v>300</v>
      </c>
      <c r="K154" s="27"/>
      <c r="L154" s="27"/>
      <c r="M154" s="27"/>
      <c r="N154" s="28">
        <f t="shared" si="28"/>
        <v>6400</v>
      </c>
      <c r="O154" s="28">
        <f t="shared" si="29"/>
        <v>198400</v>
      </c>
      <c r="P154" s="28">
        <f t="shared" ref="P154:P172" si="32">F154+H154+I154+J154+L154+M154+K154</f>
        <v>6400</v>
      </c>
      <c r="Q154" s="28">
        <f t="shared" si="30"/>
        <v>160000</v>
      </c>
    </row>
    <row r="155" ht="14.25" spans="1:17">
      <c r="A155" s="13">
        <v>151</v>
      </c>
      <c r="B155" s="14" t="s">
        <v>172</v>
      </c>
      <c r="C155" s="16">
        <v>33</v>
      </c>
      <c r="D155" s="16">
        <v>15</v>
      </c>
      <c r="E155" s="16">
        <v>18</v>
      </c>
      <c r="F155" s="15">
        <v>5300</v>
      </c>
      <c r="G155" s="43">
        <v>700</v>
      </c>
      <c r="H155" s="15">
        <v>600</v>
      </c>
      <c r="I155" s="26">
        <v>200</v>
      </c>
      <c r="J155" s="26">
        <v>200</v>
      </c>
      <c r="K155" s="27"/>
      <c r="L155" s="27"/>
      <c r="M155" s="27"/>
      <c r="N155" s="28">
        <f t="shared" si="28"/>
        <v>6400</v>
      </c>
      <c r="O155" s="28">
        <f t="shared" si="29"/>
        <v>96000</v>
      </c>
      <c r="P155" s="28">
        <f t="shared" si="31"/>
        <v>6300</v>
      </c>
      <c r="Q155" s="28">
        <f t="shared" si="30"/>
        <v>113400</v>
      </c>
    </row>
    <row r="156" ht="14.25" spans="1:17">
      <c r="A156" s="13">
        <v>152</v>
      </c>
      <c r="B156" s="14" t="s">
        <v>173</v>
      </c>
      <c r="C156" s="16">
        <v>32</v>
      </c>
      <c r="D156" s="16">
        <v>15</v>
      </c>
      <c r="E156" s="16">
        <v>17</v>
      </c>
      <c r="F156" s="15">
        <v>5300</v>
      </c>
      <c r="G156" s="43">
        <v>700</v>
      </c>
      <c r="H156" s="15">
        <v>600</v>
      </c>
      <c r="I156" s="26">
        <v>200</v>
      </c>
      <c r="J156" s="26">
        <v>200</v>
      </c>
      <c r="K156" s="27"/>
      <c r="L156" s="27"/>
      <c r="M156" s="27"/>
      <c r="N156" s="28">
        <f t="shared" si="28"/>
        <v>6400</v>
      </c>
      <c r="O156" s="28">
        <f t="shared" si="29"/>
        <v>96000</v>
      </c>
      <c r="P156" s="28">
        <f t="shared" si="32"/>
        <v>6300</v>
      </c>
      <c r="Q156" s="28">
        <f t="shared" si="30"/>
        <v>107100</v>
      </c>
    </row>
    <row r="157" ht="14.25" spans="1:17">
      <c r="A157" s="13">
        <v>153</v>
      </c>
      <c r="B157" s="14" t="s">
        <v>174</v>
      </c>
      <c r="C157" s="16">
        <v>33</v>
      </c>
      <c r="D157" s="16">
        <v>18</v>
      </c>
      <c r="E157" s="16">
        <v>15</v>
      </c>
      <c r="F157" s="15">
        <v>6800</v>
      </c>
      <c r="G157" s="15">
        <v>700</v>
      </c>
      <c r="H157" s="15">
        <v>600</v>
      </c>
      <c r="I157" s="26">
        <v>200</v>
      </c>
      <c r="J157" s="26">
        <v>250</v>
      </c>
      <c r="K157" s="27"/>
      <c r="L157" s="27"/>
      <c r="M157" s="27"/>
      <c r="N157" s="28">
        <f t="shared" si="28"/>
        <v>7950</v>
      </c>
      <c r="O157" s="28">
        <f t="shared" si="29"/>
        <v>143100</v>
      </c>
      <c r="P157" s="28">
        <f t="shared" si="31"/>
        <v>7850</v>
      </c>
      <c r="Q157" s="28">
        <f t="shared" si="30"/>
        <v>117750</v>
      </c>
    </row>
    <row r="158" ht="14.25" spans="1:17">
      <c r="A158" s="13">
        <v>154</v>
      </c>
      <c r="B158" s="14" t="s">
        <v>175</v>
      </c>
      <c r="C158" s="16">
        <v>28</v>
      </c>
      <c r="D158" s="16">
        <v>14</v>
      </c>
      <c r="E158" s="16">
        <v>14</v>
      </c>
      <c r="F158" s="15">
        <v>6800</v>
      </c>
      <c r="G158" s="15">
        <v>700</v>
      </c>
      <c r="H158" s="15">
        <v>600</v>
      </c>
      <c r="I158" s="26">
        <v>200</v>
      </c>
      <c r="J158" s="26">
        <v>250</v>
      </c>
      <c r="K158" s="27"/>
      <c r="L158" s="27"/>
      <c r="M158" s="27"/>
      <c r="N158" s="28">
        <f t="shared" si="28"/>
        <v>7950</v>
      </c>
      <c r="O158" s="28">
        <f t="shared" si="29"/>
        <v>111300</v>
      </c>
      <c r="P158" s="28">
        <f t="shared" si="32"/>
        <v>7850</v>
      </c>
      <c r="Q158" s="28">
        <f t="shared" si="30"/>
        <v>109900</v>
      </c>
    </row>
    <row r="159" ht="14.25" spans="1:17">
      <c r="A159" s="13">
        <v>155</v>
      </c>
      <c r="B159" s="14" t="s">
        <v>176</v>
      </c>
      <c r="C159" s="16">
        <v>10</v>
      </c>
      <c r="D159" s="16">
        <v>5</v>
      </c>
      <c r="E159" s="16">
        <v>5</v>
      </c>
      <c r="F159" s="15">
        <v>6800</v>
      </c>
      <c r="G159" s="15">
        <v>700</v>
      </c>
      <c r="H159" s="15">
        <v>600</v>
      </c>
      <c r="I159" s="26">
        <v>200</v>
      </c>
      <c r="J159" s="26">
        <v>250</v>
      </c>
      <c r="K159" s="27"/>
      <c r="L159" s="27"/>
      <c r="M159" s="27"/>
      <c r="N159" s="28">
        <f t="shared" si="28"/>
        <v>7950</v>
      </c>
      <c r="O159" s="28">
        <f t="shared" si="29"/>
        <v>39750</v>
      </c>
      <c r="P159" s="28">
        <f t="shared" si="31"/>
        <v>7850</v>
      </c>
      <c r="Q159" s="28">
        <f t="shared" si="30"/>
        <v>39250</v>
      </c>
    </row>
    <row r="160" ht="14.25" spans="1:17">
      <c r="A160" s="13">
        <v>156</v>
      </c>
      <c r="B160" s="14" t="s">
        <v>177</v>
      </c>
      <c r="C160" s="16">
        <v>23</v>
      </c>
      <c r="D160" s="16">
        <v>11</v>
      </c>
      <c r="E160" s="16">
        <v>12</v>
      </c>
      <c r="F160" s="15">
        <v>6800</v>
      </c>
      <c r="G160" s="15">
        <v>700</v>
      </c>
      <c r="H160" s="15">
        <v>600</v>
      </c>
      <c r="I160" s="26">
        <v>200</v>
      </c>
      <c r="J160" s="26">
        <v>200</v>
      </c>
      <c r="K160" s="27"/>
      <c r="L160" s="27"/>
      <c r="M160" s="27"/>
      <c r="N160" s="28">
        <f t="shared" si="28"/>
        <v>7900</v>
      </c>
      <c r="O160" s="28">
        <f t="shared" si="29"/>
        <v>86900</v>
      </c>
      <c r="P160" s="28">
        <f t="shared" si="32"/>
        <v>7800</v>
      </c>
      <c r="Q160" s="28">
        <f t="shared" si="30"/>
        <v>93600</v>
      </c>
    </row>
    <row r="161" ht="14.25" spans="1:17">
      <c r="A161" s="13">
        <v>157</v>
      </c>
      <c r="B161" s="14" t="s">
        <v>178</v>
      </c>
      <c r="C161" s="16">
        <v>3</v>
      </c>
      <c r="D161" s="16">
        <v>0</v>
      </c>
      <c r="E161" s="16">
        <v>3</v>
      </c>
      <c r="F161" s="15">
        <v>4700</v>
      </c>
      <c r="G161" s="15">
        <v>700</v>
      </c>
      <c r="H161" s="15">
        <v>600</v>
      </c>
      <c r="I161" s="26">
        <v>200</v>
      </c>
      <c r="J161" s="26">
        <v>100</v>
      </c>
      <c r="K161" s="27"/>
      <c r="L161" s="27"/>
      <c r="M161" s="27"/>
      <c r="N161" s="28">
        <f t="shared" si="28"/>
        <v>5700</v>
      </c>
      <c r="O161" s="28">
        <f t="shared" si="29"/>
        <v>0</v>
      </c>
      <c r="P161" s="28">
        <f t="shared" si="31"/>
        <v>5600</v>
      </c>
      <c r="Q161" s="28">
        <f t="shared" si="30"/>
        <v>16800</v>
      </c>
    </row>
    <row r="162" ht="14.25" spans="1:17">
      <c r="A162" s="13">
        <v>158</v>
      </c>
      <c r="B162" s="14" t="s">
        <v>179</v>
      </c>
      <c r="C162" s="16">
        <v>36</v>
      </c>
      <c r="D162" s="16">
        <v>12</v>
      </c>
      <c r="E162" s="16">
        <v>24</v>
      </c>
      <c r="F162" s="15">
        <v>5300</v>
      </c>
      <c r="G162" s="15">
        <v>700</v>
      </c>
      <c r="H162" s="15">
        <v>600</v>
      </c>
      <c r="I162" s="26">
        <v>200</v>
      </c>
      <c r="J162" s="26">
        <v>100</v>
      </c>
      <c r="K162" s="27"/>
      <c r="L162" s="27">
        <v>120</v>
      </c>
      <c r="M162" s="27">
        <v>160</v>
      </c>
      <c r="N162" s="28">
        <f t="shared" si="28"/>
        <v>6580</v>
      </c>
      <c r="O162" s="28">
        <f t="shared" si="29"/>
        <v>78960</v>
      </c>
      <c r="P162" s="28">
        <f t="shared" si="32"/>
        <v>6480</v>
      </c>
      <c r="Q162" s="28">
        <f t="shared" si="30"/>
        <v>155520</v>
      </c>
    </row>
    <row r="163" ht="14.25" spans="1:17">
      <c r="A163" s="13">
        <v>159</v>
      </c>
      <c r="B163" s="14" t="s">
        <v>180</v>
      </c>
      <c r="C163" s="16">
        <v>37</v>
      </c>
      <c r="D163" s="16">
        <v>10</v>
      </c>
      <c r="E163" s="16">
        <v>27</v>
      </c>
      <c r="F163" s="15">
        <v>5300</v>
      </c>
      <c r="G163" s="15">
        <v>700</v>
      </c>
      <c r="H163" s="15">
        <v>600</v>
      </c>
      <c r="I163" s="26">
        <v>200</v>
      </c>
      <c r="J163" s="26">
        <v>100</v>
      </c>
      <c r="K163" s="27"/>
      <c r="L163" s="27">
        <v>120</v>
      </c>
      <c r="M163" s="27">
        <v>160</v>
      </c>
      <c r="N163" s="28">
        <f t="shared" si="28"/>
        <v>6580</v>
      </c>
      <c r="O163" s="28">
        <f t="shared" si="29"/>
        <v>65800</v>
      </c>
      <c r="P163" s="28">
        <f t="shared" si="31"/>
        <v>6480</v>
      </c>
      <c r="Q163" s="28">
        <f t="shared" si="30"/>
        <v>174960</v>
      </c>
    </row>
    <row r="164" spans="1:17">
      <c r="A164" s="13">
        <v>160</v>
      </c>
      <c r="B164" s="45" t="s">
        <v>181</v>
      </c>
      <c r="C164" s="15">
        <v>42</v>
      </c>
      <c r="D164" s="15">
        <v>39</v>
      </c>
      <c r="E164" s="15">
        <v>3</v>
      </c>
      <c r="F164" s="15">
        <v>5300</v>
      </c>
      <c r="G164" s="15">
        <v>700</v>
      </c>
      <c r="H164" s="15">
        <v>600</v>
      </c>
      <c r="I164" s="26">
        <v>200</v>
      </c>
      <c r="J164" s="26">
        <v>250</v>
      </c>
      <c r="K164" s="27">
        <v>600</v>
      </c>
      <c r="L164" s="27"/>
      <c r="M164" s="27"/>
      <c r="N164" s="28">
        <f t="shared" si="28"/>
        <v>7050</v>
      </c>
      <c r="O164" s="28">
        <f t="shared" si="29"/>
        <v>274950</v>
      </c>
      <c r="P164" s="28">
        <f t="shared" si="32"/>
        <v>6950</v>
      </c>
      <c r="Q164" s="28">
        <f t="shared" si="30"/>
        <v>20850</v>
      </c>
    </row>
    <row r="165" spans="1:17">
      <c r="A165" s="13">
        <v>161</v>
      </c>
      <c r="B165" s="45" t="s">
        <v>182</v>
      </c>
      <c r="C165" s="15">
        <v>42</v>
      </c>
      <c r="D165" s="15">
        <v>42</v>
      </c>
      <c r="E165" s="15">
        <v>0</v>
      </c>
      <c r="F165" s="15">
        <v>5300</v>
      </c>
      <c r="G165" s="15">
        <v>700</v>
      </c>
      <c r="H165" s="15">
        <v>600</v>
      </c>
      <c r="I165" s="26">
        <v>200</v>
      </c>
      <c r="J165" s="26">
        <v>250</v>
      </c>
      <c r="K165" s="27">
        <v>600</v>
      </c>
      <c r="L165" s="27"/>
      <c r="M165" s="27"/>
      <c r="N165" s="28">
        <f t="shared" si="28"/>
        <v>7050</v>
      </c>
      <c r="O165" s="28">
        <f t="shared" si="29"/>
        <v>296100</v>
      </c>
      <c r="P165" s="28">
        <f t="shared" si="31"/>
        <v>6950</v>
      </c>
      <c r="Q165" s="28">
        <f t="shared" si="30"/>
        <v>0</v>
      </c>
    </row>
    <row r="166" spans="1:17">
      <c r="A166" s="13">
        <v>162</v>
      </c>
      <c r="B166" s="45" t="s">
        <v>183</v>
      </c>
      <c r="C166" s="15">
        <v>42</v>
      </c>
      <c r="D166" s="15">
        <v>42</v>
      </c>
      <c r="E166" s="15">
        <v>0</v>
      </c>
      <c r="F166" s="15">
        <v>5300</v>
      </c>
      <c r="G166" s="15">
        <v>700</v>
      </c>
      <c r="H166" s="15">
        <v>600</v>
      </c>
      <c r="I166" s="26">
        <v>200</v>
      </c>
      <c r="J166" s="26">
        <v>250</v>
      </c>
      <c r="K166" s="27">
        <v>600</v>
      </c>
      <c r="L166" s="27"/>
      <c r="M166" s="27"/>
      <c r="N166" s="28">
        <f t="shared" si="28"/>
        <v>7050</v>
      </c>
      <c r="O166" s="28">
        <f t="shared" si="29"/>
        <v>296100</v>
      </c>
      <c r="P166" s="28">
        <f t="shared" si="32"/>
        <v>6950</v>
      </c>
      <c r="Q166" s="28">
        <f t="shared" si="30"/>
        <v>0</v>
      </c>
    </row>
    <row r="167" spans="1:17">
      <c r="A167" s="18">
        <v>163</v>
      </c>
      <c r="B167" s="46" t="s">
        <v>184</v>
      </c>
      <c r="C167" s="21">
        <v>22</v>
      </c>
      <c r="D167" s="21">
        <v>22</v>
      </c>
      <c r="E167" s="21">
        <v>0</v>
      </c>
      <c r="F167" s="21">
        <v>5300</v>
      </c>
      <c r="G167" s="21">
        <v>700</v>
      </c>
      <c r="H167" s="21">
        <v>600</v>
      </c>
      <c r="I167" s="30">
        <v>200</v>
      </c>
      <c r="J167" s="30">
        <v>100</v>
      </c>
      <c r="K167" s="29">
        <v>600</v>
      </c>
      <c r="L167" s="29"/>
      <c r="M167" s="29"/>
      <c r="N167" s="31">
        <f t="shared" si="28"/>
        <v>6900</v>
      </c>
      <c r="O167" s="31">
        <f t="shared" si="29"/>
        <v>151800</v>
      </c>
      <c r="P167" s="31">
        <f t="shared" si="31"/>
        <v>6800</v>
      </c>
      <c r="Q167" s="31">
        <f t="shared" si="30"/>
        <v>0</v>
      </c>
    </row>
    <row r="168" spans="1:17">
      <c r="A168" s="13">
        <v>164</v>
      </c>
      <c r="B168" s="45" t="s">
        <v>185</v>
      </c>
      <c r="C168" s="15">
        <v>30</v>
      </c>
      <c r="D168" s="15">
        <v>29</v>
      </c>
      <c r="E168" s="15">
        <v>1</v>
      </c>
      <c r="F168" s="15">
        <v>5300</v>
      </c>
      <c r="G168" s="15">
        <v>700</v>
      </c>
      <c r="H168" s="15">
        <v>600</v>
      </c>
      <c r="I168" s="26">
        <v>200</v>
      </c>
      <c r="J168" s="26">
        <v>200</v>
      </c>
      <c r="K168" s="27">
        <v>600</v>
      </c>
      <c r="L168" s="27"/>
      <c r="M168" s="27"/>
      <c r="N168" s="28">
        <f t="shared" si="28"/>
        <v>7000</v>
      </c>
      <c r="O168" s="28">
        <f t="shared" si="29"/>
        <v>203000</v>
      </c>
      <c r="P168" s="28">
        <f t="shared" si="32"/>
        <v>6900</v>
      </c>
      <c r="Q168" s="28">
        <f t="shared" si="30"/>
        <v>6900</v>
      </c>
    </row>
    <row r="169" spans="1:17">
      <c r="A169" s="13">
        <v>165</v>
      </c>
      <c r="B169" s="45" t="s">
        <v>186</v>
      </c>
      <c r="C169" s="15">
        <v>30</v>
      </c>
      <c r="D169" s="15">
        <v>30</v>
      </c>
      <c r="E169" s="15">
        <v>0</v>
      </c>
      <c r="F169" s="15">
        <v>5300</v>
      </c>
      <c r="G169" s="15">
        <v>700</v>
      </c>
      <c r="H169" s="15">
        <v>600</v>
      </c>
      <c r="I169" s="26">
        <v>200</v>
      </c>
      <c r="J169" s="26">
        <v>200</v>
      </c>
      <c r="K169" s="27">
        <v>600</v>
      </c>
      <c r="L169" s="27"/>
      <c r="M169" s="27"/>
      <c r="N169" s="28">
        <f t="shared" si="28"/>
        <v>7000</v>
      </c>
      <c r="O169" s="28">
        <f t="shared" si="29"/>
        <v>210000</v>
      </c>
      <c r="P169" s="28">
        <f t="shared" si="31"/>
        <v>6900</v>
      </c>
      <c r="Q169" s="28">
        <f t="shared" si="30"/>
        <v>0</v>
      </c>
    </row>
    <row r="170" spans="1:17">
      <c r="A170" s="13">
        <v>166</v>
      </c>
      <c r="B170" s="45" t="s">
        <v>187</v>
      </c>
      <c r="C170" s="15">
        <v>30</v>
      </c>
      <c r="D170" s="15">
        <v>30</v>
      </c>
      <c r="E170" s="15">
        <v>0</v>
      </c>
      <c r="F170" s="15">
        <v>5300</v>
      </c>
      <c r="G170" s="15">
        <v>700</v>
      </c>
      <c r="H170" s="15">
        <v>600</v>
      </c>
      <c r="I170" s="26">
        <v>200</v>
      </c>
      <c r="J170" s="26">
        <v>200</v>
      </c>
      <c r="K170" s="27">
        <v>600</v>
      </c>
      <c r="L170" s="27"/>
      <c r="M170" s="27"/>
      <c r="N170" s="28">
        <f t="shared" si="28"/>
        <v>7000</v>
      </c>
      <c r="O170" s="28">
        <f t="shared" si="29"/>
        <v>210000</v>
      </c>
      <c r="P170" s="28">
        <f t="shared" si="32"/>
        <v>6900</v>
      </c>
      <c r="Q170" s="28">
        <f t="shared" si="30"/>
        <v>0</v>
      </c>
    </row>
    <row r="171" spans="1:17">
      <c r="A171" s="13">
        <v>167</v>
      </c>
      <c r="B171" s="47" t="s">
        <v>188</v>
      </c>
      <c r="C171" s="15">
        <v>34</v>
      </c>
      <c r="D171" s="15">
        <v>32</v>
      </c>
      <c r="E171" s="15">
        <v>2</v>
      </c>
      <c r="F171" s="15">
        <v>5300</v>
      </c>
      <c r="G171" s="15">
        <v>600</v>
      </c>
      <c r="H171" s="15">
        <v>600</v>
      </c>
      <c r="I171" s="26">
        <v>200</v>
      </c>
      <c r="J171" s="26">
        <v>150</v>
      </c>
      <c r="K171" s="27">
        <v>600</v>
      </c>
      <c r="L171" s="27"/>
      <c r="M171" s="27"/>
      <c r="N171" s="28">
        <f t="shared" si="28"/>
        <v>6850</v>
      </c>
      <c r="O171" s="28">
        <f t="shared" si="29"/>
        <v>219200</v>
      </c>
      <c r="P171" s="28">
        <f t="shared" si="31"/>
        <v>6850</v>
      </c>
      <c r="Q171" s="28">
        <f t="shared" si="30"/>
        <v>13700</v>
      </c>
    </row>
    <row r="172" spans="1:17">
      <c r="A172" s="13">
        <v>168</v>
      </c>
      <c r="B172" s="45" t="s">
        <v>189</v>
      </c>
      <c r="C172" s="15">
        <v>49</v>
      </c>
      <c r="D172" s="15">
        <v>45</v>
      </c>
      <c r="E172" s="15">
        <v>4</v>
      </c>
      <c r="F172" s="15">
        <v>5300</v>
      </c>
      <c r="G172" s="15">
        <v>700</v>
      </c>
      <c r="H172" s="15">
        <v>600</v>
      </c>
      <c r="I172" s="26">
        <v>200</v>
      </c>
      <c r="J172" s="26">
        <v>100</v>
      </c>
      <c r="K172" s="27">
        <v>600</v>
      </c>
      <c r="L172" s="27"/>
      <c r="M172" s="27"/>
      <c r="N172" s="28">
        <f t="shared" si="28"/>
        <v>6900</v>
      </c>
      <c r="O172" s="28">
        <f t="shared" si="29"/>
        <v>310500</v>
      </c>
      <c r="P172" s="28">
        <f t="shared" si="32"/>
        <v>6800</v>
      </c>
      <c r="Q172" s="28">
        <f t="shared" si="30"/>
        <v>27200</v>
      </c>
    </row>
    <row r="173" spans="1:17">
      <c r="A173" s="13" t="s">
        <v>10</v>
      </c>
      <c r="B173" s="47"/>
      <c r="C173" s="15">
        <f>SUM(C5:C172)</f>
        <v>5093</v>
      </c>
      <c r="D173" s="15">
        <f>SUM(D5:D172)</f>
        <v>3782</v>
      </c>
      <c r="E173" s="15">
        <f>SUM(E5:E172)</f>
        <v>1311</v>
      </c>
      <c r="F173" s="15"/>
      <c r="G173" s="26"/>
      <c r="H173" s="26"/>
      <c r="I173" s="26"/>
      <c r="J173" s="26"/>
      <c r="K173" s="27"/>
      <c r="L173" s="27"/>
      <c r="M173" s="27"/>
      <c r="N173" s="26"/>
      <c r="O173" s="26">
        <f>SUM(O5:O172)</f>
        <v>25042160</v>
      </c>
      <c r="P173" s="26"/>
      <c r="Q173" s="26">
        <f>SUM(Q5:Q172)</f>
        <v>8155935</v>
      </c>
    </row>
    <row r="174" spans="1:17">
      <c r="A174" s="26"/>
      <c r="B174" s="26"/>
      <c r="C174" s="15"/>
      <c r="D174" s="15"/>
      <c r="E174" s="15"/>
      <c r="F174" s="15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>
      <c r="A175" s="13" t="s">
        <v>190</v>
      </c>
      <c r="B175" s="45"/>
      <c r="C175" s="15"/>
      <c r="D175" s="15"/>
      <c r="E175" s="15"/>
      <c r="F175" s="15"/>
      <c r="G175" s="26"/>
      <c r="H175" s="26"/>
      <c r="I175" s="26"/>
      <c r="J175" s="26"/>
      <c r="K175" s="27"/>
      <c r="L175" s="27"/>
      <c r="M175" s="27"/>
      <c r="N175" s="26"/>
      <c r="O175" s="53">
        <f>O173+Q173</f>
        <v>33198095</v>
      </c>
      <c r="P175" s="54"/>
      <c r="Q175" s="55"/>
    </row>
    <row r="176" spans="1:17">
      <c r="A176" s="48" t="s">
        <v>191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56"/>
    </row>
    <row r="177" spans="1:17">
      <c r="A177" s="50" t="s">
        <v>192</v>
      </c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7"/>
    </row>
    <row r="178" spans="1:17">
      <c r="A178" s="50" t="s">
        <v>193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7"/>
    </row>
    <row r="179" ht="14.25" spans="1:17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</row>
    <row r="180" ht="14.25" spans="1:17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</row>
    <row r="181" ht="14.25" spans="1:17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</row>
    <row r="182" spans="1:14">
      <c r="A182" s="5" t="s">
        <v>194</v>
      </c>
      <c r="D182" s="5" t="s">
        <v>195</v>
      </c>
      <c r="H182" s="5" t="s">
        <v>196</v>
      </c>
      <c r="N182" s="5" t="s">
        <v>197</v>
      </c>
    </row>
    <row r="184" spans="11:13">
      <c r="K184" s="5"/>
      <c r="L184" s="5"/>
      <c r="M184" s="5"/>
    </row>
  </sheetData>
  <mergeCells count="14">
    <mergeCell ref="A1:P1"/>
    <mergeCell ref="A2:P2"/>
    <mergeCell ref="F3:H3"/>
    <mergeCell ref="I3:M3"/>
    <mergeCell ref="O175:Q175"/>
    <mergeCell ref="A3:A4"/>
    <mergeCell ref="B3:B4"/>
    <mergeCell ref="C3:C4"/>
    <mergeCell ref="D3:D4"/>
    <mergeCell ref="E3:E4"/>
    <mergeCell ref="N3:N4"/>
    <mergeCell ref="O3:O4"/>
    <mergeCell ref="P3:P4"/>
    <mergeCell ref="Q3:Q4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の岁月茹梭╰つ</cp:lastModifiedBy>
  <dcterms:created xsi:type="dcterms:W3CDTF">2006-09-13T11:21:00Z</dcterms:created>
  <dcterms:modified xsi:type="dcterms:W3CDTF">2019-04-12T02:03:48Z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